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<sst xmlns="http://schemas.openxmlformats.org/spreadsheetml/2006/main" count="57" uniqueCount="53">
  <si>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財團法人公共電視文化基金會影印機印量統計表</t>
  </si>
  <si>
    <t>部門名稱</t>
  </si>
  <si>
    <t>位置</t>
  </si>
  <si>
    <t>105/02
張數</t>
  </si>
  <si>
    <t>105/03
張數</t>
  </si>
  <si>
    <t>105/04
張數</t>
  </si>
  <si>
    <t>105/05
張數</t>
  </si>
  <si>
    <t>105/06
張數</t>
  </si>
  <si>
    <t>105/07
張數</t>
  </si>
  <si>
    <t>105/08
張數</t>
  </si>
  <si>
    <t>105/09
張數</t>
  </si>
  <si>
    <t>105/10
張數</t>
  </si>
  <si>
    <t>105/11
張數</t>
  </si>
  <si>
    <t>105/12
張數</t>
  </si>
  <si>
    <t>106/1
張數</t>
  </si>
  <si>
    <t>平均張數</t>
  </si>
  <si>
    <t>公服暨行銷部(行銷部)</t>
  </si>
  <si>
    <t>A棟8樓</t>
  </si>
  <si>
    <t>公服暨行銷部(公服部)</t>
  </si>
  <si>
    <t>董監事辦公室</t>
  </si>
  <si>
    <r>
      <t>A</t>
    </r>
    <r>
      <rPr>
        <b/>
        <sz val="14"/>
        <rFont val="標楷體"/>
        <family val="4"/>
      </rPr>
      <t>棟</t>
    </r>
    <r>
      <rPr>
        <b/>
        <sz val="14"/>
        <rFont val="標楷體"/>
        <family val="4"/>
      </rPr>
      <t>7</t>
    </r>
    <r>
      <rPr>
        <b/>
        <sz val="14"/>
        <rFont val="標楷體"/>
        <family val="4"/>
      </rPr>
      <t>樓</t>
    </r>
  </si>
  <si>
    <t>總經理辦公室</t>
  </si>
  <si>
    <t>A棟7樓</t>
  </si>
  <si>
    <t>行政部</t>
  </si>
  <si>
    <t>工程部</t>
  </si>
  <si>
    <t>A棟5樓</t>
  </si>
  <si>
    <t>製作部</t>
  </si>
  <si>
    <t>A棟2樓</t>
  </si>
  <si>
    <t>企劃部</t>
  </si>
  <si>
    <t>新媒體部/體資材組</t>
  </si>
  <si>
    <t>B棟4樓</t>
  </si>
  <si>
    <t>節目部</t>
  </si>
  <si>
    <t>B棟3樓</t>
  </si>
  <si>
    <t>新聞部-2</t>
  </si>
  <si>
    <t>B棟2樓</t>
  </si>
  <si>
    <t>新聞部-1</t>
  </si>
  <si>
    <t>B棟1樓</t>
  </si>
  <si>
    <t>國際部</t>
  </si>
  <si>
    <t>C棟6樓</t>
  </si>
  <si>
    <t>宏觀電視</t>
  </si>
  <si>
    <t>C棟5樓</t>
  </si>
  <si>
    <t>公服曁行銷部/圖書館</t>
  </si>
  <si>
    <t>C棟4樓</t>
  </si>
  <si>
    <t>客家台-1</t>
  </si>
  <si>
    <t>C棟3樓</t>
  </si>
  <si>
    <t>客家台-2</t>
  </si>
  <si>
    <t>C棟2樓</t>
  </si>
  <si>
    <t>中部新聞中心</t>
  </si>
  <si>
    <t>台中</t>
  </si>
  <si>
    <t>南部新聞中心</t>
  </si>
  <si>
    <t>高雄</t>
  </si>
  <si>
    <t>總計</t>
  </si>
  <si>
    <t>公服部〈彩色影印機〉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</si>
</sst>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標楷體"/>
      <family val="4"/>
    </font>
    <font>
      <b/>
      <sz val="14"/>
      <name val="新細明體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細明體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14" fillId="12" borderId="0" applyNumberFormat="0" applyBorder="0" applyAlignment="0" applyProtection="0"/>
    <xf numFmtId="0" fontId="17" fillId="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4" applyNumberFormat="0" applyAlignment="0" applyProtection="0"/>
    <xf numFmtId="0" fontId="8" fillId="0" borderId="5" applyNumberFormat="0" applyFill="0" applyAlignment="0" applyProtection="0"/>
    <xf numFmtId="0" fontId="24" fillId="4" borderId="6" applyNumberFormat="0" applyAlignment="0" applyProtection="0"/>
    <xf numFmtId="0" fontId="13" fillId="7" borderId="6" applyNumberFormat="0" applyAlignment="0" applyProtection="0"/>
    <xf numFmtId="0" fontId="22" fillId="4" borderId="7" applyNumberFormat="0" applyAlignment="0" applyProtection="0"/>
    <xf numFmtId="0" fontId="16" fillId="0" borderId="8" applyNumberFormat="0" applyFill="0" applyAlignment="0" applyProtection="0"/>
  </cellStyleXfs>
  <cellXfs count="46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7" fontId="5" fillId="0" borderId="18" xfId="0" applyNumberFormat="1" applyFont="1" applyFill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7" fontId="5" fillId="0" borderId="20" xfId="0" applyNumberFormat="1" applyFont="1" applyFill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31" xfId="0" applyNumberFormat="1" applyFont="1" applyFill="1" applyBorder="1" applyAlignment="1">
      <alignment horizontal="left" vertical="center"/>
    </xf>
    <xf numFmtId="0" fontId="4" fillId="0" borderId="32" xfId="0" applyNumberFormat="1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Followed Hyperlink" xfId="35"/>
    <cellStyle name="好" xfId="36"/>
    <cellStyle name="Percent" xfId="37"/>
    <cellStyle name="注释" xfId="38"/>
    <cellStyle name="差" xfId="39"/>
    <cellStyle name="适中" xfId="40"/>
    <cellStyle name="Currency" xfId="41"/>
    <cellStyle name="Currency [0]" xfId="42"/>
    <cellStyle name="Hyperlink" xfId="43"/>
    <cellStyle name="解释性文本" xfId="44"/>
    <cellStyle name="警告文本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标题" xfId="52"/>
    <cellStyle name="标题 1" xfId="53"/>
    <cellStyle name="标题 2" xfId="54"/>
    <cellStyle name="标题 3" xfId="55"/>
    <cellStyle name="标题 4" xfId="56"/>
    <cellStyle name="检查单元格" xfId="57"/>
    <cellStyle name="汇总" xfId="58"/>
    <cellStyle name="计算" xfId="59"/>
    <cellStyle name="输入" xfId="60"/>
    <cellStyle name="输出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7"/>
  <sheetViews>
    <sheetView tabSelected="1" zoomScaleSheetLayoutView="100" workbookViewId="0" topLeftCell="B1">
      <selection activeCell="B1" sqref="B1:P2"/>
    </sheetView>
  </sheetViews>
  <sheetFormatPr defaultColWidth="9.00390625" defaultRowHeight="13.5"/>
  <cols>
    <col min="1" max="1" width="2.875" style="0" customWidth="1"/>
    <col min="2" max="2" width="28.25390625" style="0" customWidth="1"/>
    <col min="3" max="3" width="9.625" style="0" customWidth="1"/>
    <col min="4" max="9" width="10.375" style="0" customWidth="1"/>
    <col min="10" max="15" width="10.625" style="0" customWidth="1"/>
    <col min="16" max="16" width="14.375" style="0" customWidth="1"/>
  </cols>
  <sheetData>
    <row r="1" spans="2:16" ht="22.5" customHeight="1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2:16" ht="21" customHeight="1" thickBo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2:16" ht="45.75" customHeight="1" thickBot="1">
      <c r="B3" s="1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25" t="s">
        <v>15</v>
      </c>
    </row>
    <row r="4" spans="2:16" ht="19.5">
      <c r="B4" s="4" t="s">
        <v>16</v>
      </c>
      <c r="C4" s="5" t="s">
        <v>17</v>
      </c>
      <c r="D4" s="6">
        <v>5620</v>
      </c>
      <c r="E4" s="6">
        <v>6439</v>
      </c>
      <c r="F4" s="6">
        <v>7734</v>
      </c>
      <c r="G4" s="6">
        <v>7449</v>
      </c>
      <c r="H4" s="6">
        <v>7871</v>
      </c>
      <c r="I4" s="6">
        <v>7303</v>
      </c>
      <c r="J4" s="6">
        <v>5438</v>
      </c>
      <c r="K4" s="6">
        <v>5578</v>
      </c>
      <c r="L4" s="6">
        <v>5810</v>
      </c>
      <c r="M4" s="6">
        <v>7684</v>
      </c>
      <c r="N4" s="26">
        <v>8338</v>
      </c>
      <c r="O4" s="26">
        <v>5954</v>
      </c>
      <c r="P4" s="27">
        <f aca="true" t="shared" si="0" ref="P4:P9">SUM(D4:O4)/12</f>
        <v>6768.166666666667</v>
      </c>
    </row>
    <row r="5" spans="2:16" ht="19.5">
      <c r="B5" s="7" t="s">
        <v>18</v>
      </c>
      <c r="C5" s="8" t="s">
        <v>17</v>
      </c>
      <c r="D5" s="9">
        <v>5203</v>
      </c>
      <c r="E5" s="9">
        <v>4686</v>
      </c>
      <c r="F5" s="9">
        <v>7775</v>
      </c>
      <c r="G5" s="9">
        <v>6184</v>
      </c>
      <c r="H5" s="9">
        <v>5993</v>
      </c>
      <c r="I5" s="9">
        <v>7226</v>
      </c>
      <c r="J5" s="9">
        <v>6316</v>
      </c>
      <c r="K5" s="9">
        <v>5604</v>
      </c>
      <c r="L5" s="9">
        <v>4912</v>
      </c>
      <c r="M5" s="9">
        <v>5605</v>
      </c>
      <c r="N5" s="28">
        <v>11638</v>
      </c>
      <c r="O5" s="28">
        <v>5842</v>
      </c>
      <c r="P5" s="29">
        <f t="shared" si="0"/>
        <v>6415.333333333333</v>
      </c>
    </row>
    <row r="6" spans="2:16" ht="19.5">
      <c r="B6" s="7" t="s">
        <v>19</v>
      </c>
      <c r="C6" s="10" t="s">
        <v>20</v>
      </c>
      <c r="D6" s="9">
        <v>10487</v>
      </c>
      <c r="E6" s="9">
        <v>16486</v>
      </c>
      <c r="F6" s="9">
        <v>7593</v>
      </c>
      <c r="G6" s="9">
        <v>10564</v>
      </c>
      <c r="H6" s="9">
        <v>16322</v>
      </c>
      <c r="I6" s="9">
        <v>14308</v>
      </c>
      <c r="J6" s="9">
        <v>12841</v>
      </c>
      <c r="K6" s="9">
        <v>1675</v>
      </c>
      <c r="L6" s="9">
        <v>14733</v>
      </c>
      <c r="M6" s="9">
        <v>18410</v>
      </c>
      <c r="N6" s="28">
        <v>23018</v>
      </c>
      <c r="O6" s="28">
        <v>9489</v>
      </c>
      <c r="P6" s="30">
        <f t="shared" si="0"/>
        <v>12993.833333333334</v>
      </c>
    </row>
    <row r="7" spans="2:16" ht="19.5">
      <c r="B7" s="7" t="s">
        <v>21</v>
      </c>
      <c r="C7" s="8" t="s">
        <v>22</v>
      </c>
      <c r="D7" s="9">
        <v>3115</v>
      </c>
      <c r="E7" s="9">
        <v>5174</v>
      </c>
      <c r="F7" s="9">
        <v>6462</v>
      </c>
      <c r="G7" s="9">
        <v>6167</v>
      </c>
      <c r="H7" s="9">
        <v>4405</v>
      </c>
      <c r="I7" s="9">
        <v>4600</v>
      </c>
      <c r="J7" s="9">
        <v>6230</v>
      </c>
      <c r="K7" s="9">
        <v>1516</v>
      </c>
      <c r="L7" s="9">
        <v>5090</v>
      </c>
      <c r="M7" s="9">
        <v>4148</v>
      </c>
      <c r="N7" s="28">
        <v>4473</v>
      </c>
      <c r="O7" s="28">
        <v>3132</v>
      </c>
      <c r="P7" s="30">
        <f t="shared" si="0"/>
        <v>4542.666666666667</v>
      </c>
    </row>
    <row r="8" spans="2:16" ht="19.5">
      <c r="B8" s="7" t="s">
        <v>23</v>
      </c>
      <c r="C8" s="8" t="s">
        <v>22</v>
      </c>
      <c r="D8" s="9">
        <v>14300</v>
      </c>
      <c r="E8" s="9">
        <v>14430</v>
      </c>
      <c r="F8" s="9">
        <v>17956</v>
      </c>
      <c r="G8" s="9">
        <v>17962</v>
      </c>
      <c r="H8" s="9">
        <v>7662</v>
      </c>
      <c r="I8" s="9">
        <v>20432</v>
      </c>
      <c r="J8" s="9">
        <v>11081</v>
      </c>
      <c r="K8" s="9">
        <v>11947</v>
      </c>
      <c r="L8" s="9">
        <v>8913</v>
      </c>
      <c r="M8" s="9">
        <v>12070</v>
      </c>
      <c r="N8" s="28">
        <v>18683</v>
      </c>
      <c r="O8" s="28">
        <v>13447</v>
      </c>
      <c r="P8" s="29">
        <f t="shared" si="0"/>
        <v>14073.583333333334</v>
      </c>
    </row>
    <row r="9" spans="2:16" ht="19.5">
      <c r="B9" s="7" t="s">
        <v>24</v>
      </c>
      <c r="C9" s="8" t="s">
        <v>25</v>
      </c>
      <c r="D9" s="9">
        <v>2002</v>
      </c>
      <c r="E9" s="9">
        <v>2316</v>
      </c>
      <c r="F9" s="9">
        <v>2700</v>
      </c>
      <c r="G9" s="9">
        <v>2799</v>
      </c>
      <c r="H9" s="9">
        <v>2010</v>
      </c>
      <c r="I9" s="9">
        <v>1871</v>
      </c>
      <c r="J9" s="9">
        <v>2085</v>
      </c>
      <c r="K9" s="9">
        <v>1835</v>
      </c>
      <c r="L9" s="9">
        <v>1557</v>
      </c>
      <c r="M9" s="9">
        <v>1604</v>
      </c>
      <c r="N9" s="28">
        <v>2055</v>
      </c>
      <c r="O9" s="28">
        <v>2022</v>
      </c>
      <c r="P9" s="29">
        <f t="shared" si="0"/>
        <v>2071.3333333333335</v>
      </c>
    </row>
    <row r="10" spans="2:16" ht="19.5">
      <c r="B10" s="7" t="s">
        <v>26</v>
      </c>
      <c r="C10" s="8" t="s">
        <v>27</v>
      </c>
      <c r="D10" s="9">
        <v>3122</v>
      </c>
      <c r="E10" s="9">
        <v>3941</v>
      </c>
      <c r="F10" s="9">
        <v>6427</v>
      </c>
      <c r="G10" s="9">
        <v>4747</v>
      </c>
      <c r="H10" s="9">
        <v>6328</v>
      </c>
      <c r="I10" s="9">
        <v>4901</v>
      </c>
      <c r="J10" s="9">
        <v>5282</v>
      </c>
      <c r="K10" s="9">
        <v>4870</v>
      </c>
      <c r="L10" s="9">
        <v>3787</v>
      </c>
      <c r="M10" s="9">
        <v>5708</v>
      </c>
      <c r="N10" s="28">
        <v>4773</v>
      </c>
      <c r="O10" s="28">
        <v>4477</v>
      </c>
      <c r="P10" s="30">
        <f aca="true" t="shared" si="1" ref="P10:P18">SUM(D10:O10)/12</f>
        <v>4863.583333333333</v>
      </c>
    </row>
    <row r="11" spans="2:16" ht="20.25" thickBot="1">
      <c r="B11" s="11" t="s">
        <v>28</v>
      </c>
      <c r="C11" s="12" t="s">
        <v>27</v>
      </c>
      <c r="D11" s="13">
        <v>2305</v>
      </c>
      <c r="E11" s="13">
        <v>4081</v>
      </c>
      <c r="F11" s="13">
        <v>2923</v>
      </c>
      <c r="G11" s="13">
        <v>7356</v>
      </c>
      <c r="H11" s="13">
        <v>4487</v>
      </c>
      <c r="I11" s="13">
        <v>3871</v>
      </c>
      <c r="J11" s="13">
        <v>3829</v>
      </c>
      <c r="K11" s="13">
        <v>4474</v>
      </c>
      <c r="L11" s="13">
        <v>2603</v>
      </c>
      <c r="M11" s="13">
        <v>2443</v>
      </c>
      <c r="N11" s="31">
        <v>3308</v>
      </c>
      <c r="O11" s="31">
        <v>3157</v>
      </c>
      <c r="P11" s="32">
        <f t="shared" si="1"/>
        <v>3736.4166666666665</v>
      </c>
    </row>
    <row r="12" spans="2:16" ht="19.5">
      <c r="B12" s="14" t="s">
        <v>29</v>
      </c>
      <c r="C12" s="15" t="s">
        <v>30</v>
      </c>
      <c r="D12" s="16">
        <v>1513</v>
      </c>
      <c r="E12" s="16">
        <v>2179</v>
      </c>
      <c r="F12" s="16">
        <v>1573</v>
      </c>
      <c r="G12" s="16">
        <v>1241</v>
      </c>
      <c r="H12" s="16">
        <v>2235</v>
      </c>
      <c r="I12" s="16">
        <v>2098</v>
      </c>
      <c r="J12" s="16">
        <v>2457</v>
      </c>
      <c r="K12" s="16">
        <v>1814</v>
      </c>
      <c r="L12" s="16">
        <v>2442</v>
      </c>
      <c r="M12" s="16">
        <v>1011</v>
      </c>
      <c r="N12" s="33">
        <v>787</v>
      </c>
      <c r="O12" s="33">
        <v>761</v>
      </c>
      <c r="P12" s="34">
        <f t="shared" si="1"/>
        <v>1675.9166666666667</v>
      </c>
    </row>
    <row r="13" spans="2:16" ht="19.5">
      <c r="B13" s="7" t="s">
        <v>31</v>
      </c>
      <c r="C13" s="8" t="s">
        <v>32</v>
      </c>
      <c r="D13" s="9">
        <v>6685</v>
      </c>
      <c r="E13" s="9">
        <v>13675</v>
      </c>
      <c r="F13" s="9">
        <v>12823</v>
      </c>
      <c r="G13" s="9">
        <v>14308</v>
      </c>
      <c r="H13" s="9">
        <v>20108</v>
      </c>
      <c r="I13" s="9">
        <v>18443</v>
      </c>
      <c r="J13" s="9">
        <v>17299</v>
      </c>
      <c r="K13" s="9">
        <v>18823</v>
      </c>
      <c r="L13" s="9">
        <v>15543</v>
      </c>
      <c r="M13" s="9">
        <v>14512</v>
      </c>
      <c r="N13" s="28">
        <v>16045</v>
      </c>
      <c r="O13" s="28">
        <v>12108</v>
      </c>
      <c r="P13" s="30">
        <f t="shared" si="1"/>
        <v>15031</v>
      </c>
    </row>
    <row r="14" spans="2:16" ht="19.5">
      <c r="B14" s="7" t="s">
        <v>33</v>
      </c>
      <c r="C14" s="8" t="s">
        <v>34</v>
      </c>
      <c r="D14" s="9">
        <v>2691</v>
      </c>
      <c r="E14" s="9">
        <v>2917</v>
      </c>
      <c r="F14" s="9">
        <v>4777</v>
      </c>
      <c r="G14" s="9">
        <v>4170</v>
      </c>
      <c r="H14" s="9">
        <v>7951</v>
      </c>
      <c r="I14" s="9">
        <v>5592</v>
      </c>
      <c r="J14" s="9">
        <v>7409</v>
      </c>
      <c r="K14" s="9">
        <v>6798</v>
      </c>
      <c r="L14" s="9">
        <v>5207</v>
      </c>
      <c r="M14" s="9">
        <v>5067</v>
      </c>
      <c r="N14" s="28">
        <v>5800</v>
      </c>
      <c r="O14" s="28">
        <v>4672</v>
      </c>
      <c r="P14" s="29">
        <f t="shared" si="1"/>
        <v>5254.25</v>
      </c>
    </row>
    <row r="15" spans="2:16" ht="20.25" thickBot="1">
      <c r="B15" s="17" t="s">
        <v>35</v>
      </c>
      <c r="C15" s="18" t="s">
        <v>36</v>
      </c>
      <c r="D15" s="19">
        <v>8292</v>
      </c>
      <c r="E15" s="19">
        <v>9236</v>
      </c>
      <c r="F15" s="19">
        <v>12988</v>
      </c>
      <c r="G15" s="19">
        <v>11531</v>
      </c>
      <c r="H15" s="19">
        <v>12557</v>
      </c>
      <c r="I15" s="19">
        <v>12737</v>
      </c>
      <c r="J15" s="19">
        <v>13089</v>
      </c>
      <c r="K15" s="19">
        <v>12518</v>
      </c>
      <c r="L15" s="19">
        <v>12309</v>
      </c>
      <c r="M15" s="19">
        <v>14337</v>
      </c>
      <c r="N15" s="35">
        <v>12383</v>
      </c>
      <c r="O15" s="35">
        <v>11574</v>
      </c>
      <c r="P15" s="36">
        <f t="shared" si="1"/>
        <v>11962.583333333334</v>
      </c>
    </row>
    <row r="16" spans="2:16" ht="19.5">
      <c r="B16" s="4" t="s">
        <v>37</v>
      </c>
      <c r="C16" s="5" t="s">
        <v>38</v>
      </c>
      <c r="D16" s="6">
        <v>6941</v>
      </c>
      <c r="E16" s="6">
        <v>7086</v>
      </c>
      <c r="F16" s="6">
        <v>9164</v>
      </c>
      <c r="G16" s="6">
        <v>4995</v>
      </c>
      <c r="H16" s="6">
        <v>5381</v>
      </c>
      <c r="I16" s="6">
        <v>4588</v>
      </c>
      <c r="J16" s="6">
        <v>7236</v>
      </c>
      <c r="K16" s="6">
        <v>3411</v>
      </c>
      <c r="L16" s="6">
        <v>3610</v>
      </c>
      <c r="M16" s="6">
        <v>4070</v>
      </c>
      <c r="N16" s="26">
        <v>6177</v>
      </c>
      <c r="O16" s="26">
        <v>3949</v>
      </c>
      <c r="P16" s="27">
        <f t="shared" si="1"/>
        <v>5550.666666666667</v>
      </c>
    </row>
    <row r="17" spans="2:16" ht="19.5">
      <c r="B17" s="7" t="s">
        <v>39</v>
      </c>
      <c r="C17" s="8" t="s">
        <v>40</v>
      </c>
      <c r="D17" s="9">
        <v>2047</v>
      </c>
      <c r="E17" s="9">
        <v>2878</v>
      </c>
      <c r="F17" s="9">
        <v>3110</v>
      </c>
      <c r="G17" s="9">
        <v>2255</v>
      </c>
      <c r="H17" s="9">
        <v>2424</v>
      </c>
      <c r="I17" s="9">
        <v>1858</v>
      </c>
      <c r="J17" s="9">
        <v>2284</v>
      </c>
      <c r="K17" s="9">
        <v>2882</v>
      </c>
      <c r="L17" s="9">
        <v>2191</v>
      </c>
      <c r="M17" s="9">
        <v>2379</v>
      </c>
      <c r="N17" s="28">
        <v>2733</v>
      </c>
      <c r="O17" s="28">
        <v>2915</v>
      </c>
      <c r="P17" s="29">
        <f t="shared" si="1"/>
        <v>2496.3333333333335</v>
      </c>
    </row>
    <row r="18" spans="2:16" ht="19.5">
      <c r="B18" s="7" t="s">
        <v>41</v>
      </c>
      <c r="C18" s="8" t="s">
        <v>42</v>
      </c>
      <c r="D18" s="9">
        <v>254</v>
      </c>
      <c r="E18" s="9">
        <v>319</v>
      </c>
      <c r="F18" s="9">
        <v>458</v>
      </c>
      <c r="G18" s="9">
        <v>446</v>
      </c>
      <c r="H18" s="9">
        <v>755</v>
      </c>
      <c r="I18" s="9">
        <v>695</v>
      </c>
      <c r="J18" s="9">
        <v>149</v>
      </c>
      <c r="K18" s="9">
        <v>264</v>
      </c>
      <c r="L18" s="9">
        <v>205</v>
      </c>
      <c r="M18" s="9">
        <v>282</v>
      </c>
      <c r="N18" s="28">
        <v>177</v>
      </c>
      <c r="O18" s="28">
        <v>122</v>
      </c>
      <c r="P18" s="29">
        <f t="shared" si="1"/>
        <v>343.8333333333333</v>
      </c>
    </row>
    <row r="19" spans="2:16" ht="19.5">
      <c r="B19" s="7" t="s">
        <v>43</v>
      </c>
      <c r="C19" s="8" t="s">
        <v>44</v>
      </c>
      <c r="D19" s="9">
        <v>6744</v>
      </c>
      <c r="E19" s="9">
        <v>7173</v>
      </c>
      <c r="F19" s="9">
        <v>8051</v>
      </c>
      <c r="G19" s="9">
        <v>6952</v>
      </c>
      <c r="H19" s="9">
        <v>9869</v>
      </c>
      <c r="I19" s="9">
        <v>7971</v>
      </c>
      <c r="J19" s="9">
        <v>8238</v>
      </c>
      <c r="K19" s="9">
        <v>5703</v>
      </c>
      <c r="L19" s="9">
        <v>8091</v>
      </c>
      <c r="M19" s="9">
        <v>8131</v>
      </c>
      <c r="N19" s="28">
        <v>7100</v>
      </c>
      <c r="O19" s="28">
        <v>6307</v>
      </c>
      <c r="P19" s="30">
        <f>SUM(D19:O19)/12</f>
        <v>7527.5</v>
      </c>
    </row>
    <row r="20" spans="2:16" ht="20.25" thickBot="1">
      <c r="B20" s="11" t="s">
        <v>45</v>
      </c>
      <c r="C20" s="12" t="s">
        <v>46</v>
      </c>
      <c r="D20" s="13">
        <v>5674</v>
      </c>
      <c r="E20" s="13">
        <v>8342</v>
      </c>
      <c r="F20" s="13">
        <v>10169</v>
      </c>
      <c r="G20" s="13">
        <v>7320</v>
      </c>
      <c r="H20" s="13">
        <v>16158</v>
      </c>
      <c r="I20" s="13">
        <v>9462</v>
      </c>
      <c r="J20" s="13">
        <v>9292</v>
      </c>
      <c r="K20" s="13">
        <v>8810</v>
      </c>
      <c r="L20" s="13">
        <v>10495</v>
      </c>
      <c r="M20" s="13">
        <v>9857</v>
      </c>
      <c r="N20" s="31">
        <v>10797</v>
      </c>
      <c r="O20" s="31">
        <v>12181</v>
      </c>
      <c r="P20" s="32">
        <f>SUM(D20:O20)/12</f>
        <v>9879.75</v>
      </c>
    </row>
    <row r="21" spans="2:16" ht="19.5">
      <c r="B21" s="14" t="s">
        <v>47</v>
      </c>
      <c r="C21" s="15" t="s">
        <v>48</v>
      </c>
      <c r="D21" s="16">
        <v>377</v>
      </c>
      <c r="E21" s="16">
        <v>385</v>
      </c>
      <c r="F21" s="16">
        <v>460</v>
      </c>
      <c r="G21" s="16">
        <v>445</v>
      </c>
      <c r="H21" s="16">
        <v>504</v>
      </c>
      <c r="I21" s="16">
        <v>259</v>
      </c>
      <c r="J21" s="16">
        <v>420</v>
      </c>
      <c r="K21" s="16">
        <v>406</v>
      </c>
      <c r="L21" s="16">
        <v>451</v>
      </c>
      <c r="M21" s="16">
        <v>387</v>
      </c>
      <c r="N21" s="33">
        <v>358</v>
      </c>
      <c r="O21" s="33">
        <v>614</v>
      </c>
      <c r="P21" s="34">
        <f>SUM(D21:O21)/12</f>
        <v>422.1666666666667</v>
      </c>
    </row>
    <row r="22" spans="2:16" ht="20.25" thickBot="1">
      <c r="B22" s="11" t="s">
        <v>49</v>
      </c>
      <c r="C22" s="12" t="s">
        <v>50</v>
      </c>
      <c r="D22" s="13">
        <v>1475</v>
      </c>
      <c r="E22" s="13">
        <v>1499</v>
      </c>
      <c r="F22" s="13">
        <v>2886</v>
      </c>
      <c r="G22" s="13">
        <v>1629</v>
      </c>
      <c r="H22" s="13">
        <v>2697</v>
      </c>
      <c r="I22" s="13">
        <v>2020</v>
      </c>
      <c r="J22" s="13">
        <v>2492</v>
      </c>
      <c r="K22" s="13">
        <v>3163</v>
      </c>
      <c r="L22" s="13">
        <v>1400</v>
      </c>
      <c r="M22" s="13">
        <v>2190</v>
      </c>
      <c r="N22" s="31">
        <v>3019</v>
      </c>
      <c r="O22" s="31">
        <v>1534</v>
      </c>
      <c r="P22" s="32">
        <f>SUM(D22:O22)/12</f>
        <v>2167</v>
      </c>
    </row>
    <row r="23" spans="2:16" ht="19.5">
      <c r="B23" s="20" t="s">
        <v>51</v>
      </c>
      <c r="D23" s="21">
        <f>SUM(D4:D22)</f>
        <v>88847</v>
      </c>
      <c r="E23" s="21">
        <f aca="true" t="shared" si="2" ref="E23:P23">SUM(E4:E22)</f>
        <v>113242</v>
      </c>
      <c r="F23" s="21">
        <f t="shared" si="2"/>
        <v>126029</v>
      </c>
      <c r="G23" s="21">
        <f t="shared" si="2"/>
        <v>118520</v>
      </c>
      <c r="H23" s="21">
        <f t="shared" si="2"/>
        <v>135717</v>
      </c>
      <c r="I23" s="21">
        <f t="shared" si="2"/>
        <v>130235</v>
      </c>
      <c r="J23" s="21">
        <f t="shared" si="2"/>
        <v>123467</v>
      </c>
      <c r="K23" s="21">
        <f t="shared" si="2"/>
        <v>102091</v>
      </c>
      <c r="L23" s="21">
        <f t="shared" si="2"/>
        <v>109349</v>
      </c>
      <c r="M23" s="21">
        <f t="shared" si="2"/>
        <v>119895</v>
      </c>
      <c r="N23" s="21">
        <f t="shared" si="2"/>
        <v>141662</v>
      </c>
      <c r="O23" s="21">
        <f t="shared" si="2"/>
        <v>104257</v>
      </c>
      <c r="P23" s="21">
        <f t="shared" si="2"/>
        <v>117775.91666666667</v>
      </c>
    </row>
    <row r="24" spans="4:16" ht="19.5" thickBot="1"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2:16" ht="18.75">
      <c r="B25" s="42" t="s">
        <v>52</v>
      </c>
      <c r="C25" s="44" t="s">
        <v>17</v>
      </c>
      <c r="D25" s="23">
        <v>666</v>
      </c>
      <c r="E25" s="23">
        <v>209</v>
      </c>
      <c r="F25" s="23">
        <v>283</v>
      </c>
      <c r="G25" s="23">
        <v>219</v>
      </c>
      <c r="H25" s="23">
        <v>610</v>
      </c>
      <c r="I25" s="23">
        <v>303</v>
      </c>
      <c r="J25" s="23">
        <v>124</v>
      </c>
      <c r="K25" s="23">
        <v>172</v>
      </c>
      <c r="L25" s="23">
        <v>853</v>
      </c>
      <c r="M25" s="23">
        <v>622</v>
      </c>
      <c r="N25" s="37">
        <v>1310</v>
      </c>
      <c r="O25" s="37">
        <v>297</v>
      </c>
      <c r="P25" s="38">
        <f>SUM(D25:O25)/12</f>
        <v>472.3333333333333</v>
      </c>
    </row>
    <row r="26" spans="2:16" ht="19.5" thickBot="1">
      <c r="B26" s="43"/>
      <c r="C26" s="45"/>
      <c r="D26" s="24">
        <v>1619</v>
      </c>
      <c r="E26" s="24">
        <v>1661</v>
      </c>
      <c r="F26" s="24">
        <v>2043</v>
      </c>
      <c r="G26" s="24">
        <v>1400</v>
      </c>
      <c r="H26" s="24">
        <v>2150</v>
      </c>
      <c r="I26" s="24">
        <v>1846</v>
      </c>
      <c r="J26" s="24">
        <v>2473</v>
      </c>
      <c r="K26" s="24">
        <v>1677</v>
      </c>
      <c r="L26" s="24">
        <v>1637</v>
      </c>
      <c r="M26" s="24">
        <v>3139</v>
      </c>
      <c r="N26" s="39">
        <v>2486</v>
      </c>
      <c r="O26" s="39">
        <v>1541</v>
      </c>
      <c r="P26" s="40">
        <f>SUM(D26:O26)/12</f>
        <v>1972.6666666666667</v>
      </c>
    </row>
    <row r="27" spans="4:16" ht="18.75">
      <c r="D27" s="21">
        <f>SUM(D25:D26)</f>
        <v>2285</v>
      </c>
      <c r="E27" s="21">
        <f aca="true" t="shared" si="3" ref="E27:P27">SUM(E25:E26)</f>
        <v>1870</v>
      </c>
      <c r="F27" s="21">
        <f t="shared" si="3"/>
        <v>2326</v>
      </c>
      <c r="G27" s="21">
        <f t="shared" si="3"/>
        <v>1619</v>
      </c>
      <c r="H27" s="21">
        <f t="shared" si="3"/>
        <v>2760</v>
      </c>
      <c r="I27" s="21">
        <f t="shared" si="3"/>
        <v>2149</v>
      </c>
      <c r="J27" s="21">
        <f t="shared" si="3"/>
        <v>2597</v>
      </c>
      <c r="K27" s="21">
        <f t="shared" si="3"/>
        <v>1849</v>
      </c>
      <c r="L27" s="21">
        <f t="shared" si="3"/>
        <v>2490</v>
      </c>
      <c r="M27" s="21">
        <f t="shared" si="3"/>
        <v>3761</v>
      </c>
      <c r="N27" s="21">
        <f t="shared" si="3"/>
        <v>3796</v>
      </c>
      <c r="O27" s="21">
        <f t="shared" si="3"/>
        <v>1838</v>
      </c>
      <c r="P27" s="21">
        <f t="shared" si="3"/>
        <v>2445</v>
      </c>
    </row>
  </sheetData>
  <sheetProtection/>
  <mergeCells count="3">
    <mergeCell ref="B1:P2"/>
    <mergeCell ref="B25:B26"/>
    <mergeCell ref="C25:C26"/>
  </mergeCells>
  <printOptions/>
  <pageMargins left="0.24" right="0.31" top="1" bottom="1" header="0.51" footer="0.51"/>
  <pageSetup fitToHeight="1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Chen</dc:creator>
  <cp:keywords/>
  <dc:description/>
  <cp:lastModifiedBy>ADM3001</cp:lastModifiedBy>
  <dcterms:created xsi:type="dcterms:W3CDTF">2017-02-07T00:38:46Z</dcterms:created>
  <dcterms:modified xsi:type="dcterms:W3CDTF">2017-03-20T02:42:32Z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