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1660" windowHeight="5028" activeTab="0"/>
  </bookViews>
  <sheets>
    <sheet name="總表" sheetId="1" r:id="rId1"/>
    <sheet name="單價明細" sheetId="2" r:id="rId2"/>
  </sheets>
  <externalReferences>
    <externalReference r:id="rId5"/>
  </externalReferences>
  <definedNames>
    <definedName name="_xlnm.Print_Area" localSheetId="1">'單價明細'!$A$1:$G$35</definedName>
    <definedName name="_xlnm.Print_Area" localSheetId="0">'總表'!$A$1:$G$27</definedName>
    <definedName name="SC12" localSheetId="0">'[1]變更修改差異表'!#REF!</definedName>
    <definedName name="SC12">'[1]變更修改差異表'!#REF!</definedName>
  </definedNames>
  <calcPr fullCalcOnLoad="1"/>
</workbook>
</file>

<file path=xl/sharedStrings.xml><?xml version="1.0" encoding="utf-8"?>
<sst xmlns="http://schemas.openxmlformats.org/spreadsheetml/2006/main" count="128" uniqueCount="102">
  <si>
    <t>項次</t>
  </si>
  <si>
    <t>單位</t>
  </si>
  <si>
    <t>數  量</t>
  </si>
  <si>
    <t>單    價</t>
  </si>
  <si>
    <t>複    價</t>
  </si>
  <si>
    <t>備    註</t>
  </si>
  <si>
    <t>式</t>
  </si>
  <si>
    <t>工程名稱</t>
  </si>
  <si>
    <t>會計科目</t>
  </si>
  <si>
    <t>施工地點</t>
  </si>
  <si>
    <t>工程編號</t>
  </si>
  <si>
    <t>項　目　及　說　明</t>
  </si>
  <si>
    <t>式</t>
  </si>
  <si>
    <t>式</t>
  </si>
  <si>
    <t>營業稅</t>
  </si>
  <si>
    <t>施工地點</t>
  </si>
  <si>
    <t>臺北市康寧路3段75巷70號</t>
  </si>
  <si>
    <t xml:space="preserve"> 注意事項:</t>
  </si>
  <si>
    <t xml:space="preserve">     註一.本工程以總價決標.</t>
  </si>
  <si>
    <t xml:space="preserve">     註二.本標單數量僅供參考之用.</t>
  </si>
  <si>
    <t xml:space="preserve">     註三.參加投標廠商應按照圖說規定及勘查現場後精確估算,爾後不得要求加價.</t>
  </si>
  <si>
    <t xml:space="preserve">     註四.本標單與圖說互為施工依據之準則.</t>
  </si>
  <si>
    <t xml:space="preserve">     註五.投標廠商填列標單時總價金額應包含營業稅.</t>
  </si>
  <si>
    <t xml:space="preserve">     請按實鉤填下列事項</t>
  </si>
  <si>
    <t xml:space="preserve">     □本投標廠商確認並無支付他人佣金、比例金、仲介費、後謝金、或其他利益為條件，促成採購契約之簽訂.</t>
  </si>
  <si>
    <t xml:space="preserve">     □本投標廠商茲同意並接受招標文件規定之所有條件且確認所報規格均符合招標文件之要求.</t>
  </si>
  <si>
    <t xml:space="preserve">     統一編號 :</t>
  </si>
  <si>
    <t xml:space="preserve">     住址 :</t>
  </si>
  <si>
    <t>本工程投標金額總計:新台幣     佰     拾     萬     仟     佰     拾     元整</t>
  </si>
  <si>
    <t>小計</t>
  </si>
  <si>
    <t>勞工安全衛生費</t>
  </si>
  <si>
    <t>工程保險費</t>
  </si>
  <si>
    <t>工程品管費 管理費</t>
  </si>
  <si>
    <t>合計</t>
  </si>
  <si>
    <t>一</t>
  </si>
  <si>
    <t>壹</t>
  </si>
  <si>
    <t>貳</t>
  </si>
  <si>
    <t>叁</t>
  </si>
  <si>
    <t>肆</t>
  </si>
  <si>
    <t>伍</t>
  </si>
  <si>
    <t>陸</t>
  </si>
  <si>
    <t>柒</t>
  </si>
  <si>
    <t>壹</t>
  </si>
  <si>
    <t>詳單價明細</t>
  </si>
  <si>
    <t>二氧化碳CO2系統設備</t>
  </si>
  <si>
    <t>支</t>
  </si>
  <si>
    <r>
      <rPr>
        <sz val="12"/>
        <rFont val="Times New Roman"/>
        <family val="1"/>
      </rPr>
      <t>二氧化碳滅火系統</t>
    </r>
    <r>
      <rPr>
        <sz val="10"/>
        <rFont val="Arial"/>
        <family val="2"/>
      </rPr>
      <t>-</t>
    </r>
    <r>
      <rPr>
        <sz val="12"/>
        <rFont val="Times New Roman"/>
        <family val="1"/>
      </rPr>
      <t>火警部份</t>
    </r>
  </si>
  <si>
    <r>
      <rPr>
        <sz val="10"/>
        <rFont val="Arial"/>
        <family val="2"/>
      </rPr>
      <t>CO2</t>
    </r>
    <r>
      <rPr>
        <sz val="12"/>
        <rFont val="Times New Roman"/>
        <family val="1"/>
      </rPr>
      <t>釋放控制盤</t>
    </r>
    <r>
      <rPr>
        <sz val="10"/>
        <rFont val="Arial"/>
        <family val="2"/>
      </rPr>
      <t>AC110V(</t>
    </r>
    <r>
      <rPr>
        <sz val="12"/>
        <rFont val="Times New Roman"/>
        <family val="1"/>
      </rPr>
      <t>以控制盤內部既設線路配置為原則</t>
    </r>
    <r>
      <rPr>
        <sz val="10"/>
        <rFont val="Arial"/>
        <family val="2"/>
      </rPr>
      <t>,</t>
    </r>
    <r>
      <rPr>
        <sz val="12"/>
        <rFont val="Times New Roman"/>
        <family val="1"/>
      </rPr>
      <t>外部設備至控制盤之間的線路不做重新管線配置</t>
    </r>
    <r>
      <rPr>
        <sz val="10"/>
        <rFont val="Arial"/>
        <family val="2"/>
      </rPr>
      <t>)</t>
    </r>
  </si>
  <si>
    <t>只</t>
  </si>
  <si>
    <r>
      <rPr>
        <sz val="12"/>
        <rFont val="Times New Roman"/>
        <family val="1"/>
      </rPr>
      <t>電氣主備用切換開關箱</t>
    </r>
    <r>
      <rPr>
        <sz val="10"/>
        <rFont val="Arial"/>
        <family val="2"/>
      </rPr>
      <t>(</t>
    </r>
    <r>
      <rPr>
        <sz val="12"/>
        <rFont val="Times New Roman"/>
        <family val="1"/>
      </rPr>
      <t>箱體鋼板製</t>
    </r>
    <r>
      <rPr>
        <sz val="10"/>
        <rFont val="Arial"/>
        <family val="2"/>
      </rPr>
      <t>)</t>
    </r>
  </si>
  <si>
    <r>
      <rPr>
        <sz val="12"/>
        <rFont val="Times New Roman"/>
        <family val="1"/>
      </rPr>
      <t>耐熱電纜2.0mm</t>
    </r>
    <r>
      <rPr>
        <vertAlign val="superscript"/>
        <sz val="10"/>
        <rFont val="微軟正黑體"/>
        <family val="2"/>
      </rPr>
      <t>2*</t>
    </r>
    <r>
      <rPr>
        <sz val="12"/>
        <rFont val="Times New Roman"/>
        <family val="1"/>
      </rPr>
      <t>1C HR 380℃ EMT</t>
    </r>
    <r>
      <rPr>
        <sz val="10"/>
        <rFont val="細明體"/>
        <family val="3"/>
      </rPr>
      <t>管</t>
    </r>
    <r>
      <rPr>
        <sz val="12"/>
        <rFont val="Times New Roman"/>
        <family val="1"/>
      </rPr>
      <t>,</t>
    </r>
    <r>
      <rPr>
        <sz val="10"/>
        <rFont val="細明體"/>
        <family val="3"/>
      </rPr>
      <t>配線另件及五金另料</t>
    </r>
  </si>
  <si>
    <r>
      <rPr>
        <sz val="12"/>
        <rFont val="Times New Roman"/>
        <family val="1"/>
      </rPr>
      <t>二氧化碳滅火系統</t>
    </r>
    <r>
      <rPr>
        <sz val="10"/>
        <rFont val="Arial"/>
        <family val="2"/>
      </rPr>
      <t>-</t>
    </r>
    <r>
      <rPr>
        <sz val="12"/>
        <rFont val="Times New Roman"/>
        <family val="1"/>
      </rPr>
      <t>增設機械部份</t>
    </r>
  </si>
  <si>
    <r>
      <rPr>
        <sz val="12"/>
        <rFont val="Times New Roman"/>
        <family val="1"/>
      </rPr>
      <t>二氧化碳鋼瓶</t>
    </r>
    <r>
      <rPr>
        <sz val="10"/>
        <rFont val="Arial"/>
        <family val="2"/>
      </rPr>
      <t>(45kg/67.5L)-</t>
    </r>
    <r>
      <rPr>
        <sz val="12"/>
        <rFont val="Times New Roman"/>
        <family val="1"/>
      </rPr>
      <t>含閥頭組</t>
    </r>
  </si>
  <si>
    <t>鋼瓶秤重裝置</t>
  </si>
  <si>
    <t>高壓軟管</t>
  </si>
  <si>
    <t>集合鋼管</t>
  </si>
  <si>
    <t>啟動汽缸閥</t>
  </si>
  <si>
    <t>機械式鋼瓶連動桿</t>
  </si>
  <si>
    <r>
      <rPr>
        <sz val="12"/>
        <rFont val="Times New Roman"/>
        <family val="1"/>
      </rPr>
      <t>起動小鋼瓶組</t>
    </r>
    <r>
      <rPr>
        <sz val="10"/>
        <rFont val="Arial"/>
        <family val="2"/>
      </rPr>
      <t>/</t>
    </r>
    <r>
      <rPr>
        <sz val="12"/>
        <rFont val="Times New Roman"/>
        <family val="1"/>
      </rPr>
      <t>含電磁開關</t>
    </r>
    <r>
      <rPr>
        <sz val="10"/>
        <rFont val="Arial"/>
        <family val="2"/>
      </rPr>
      <t>&amp;</t>
    </r>
    <r>
      <rPr>
        <sz val="12"/>
        <rFont val="Times New Roman"/>
        <family val="1"/>
      </rPr>
      <t>秤重裝置</t>
    </r>
  </si>
  <si>
    <t>組</t>
  </si>
  <si>
    <t>秤重裝置監視開關</t>
  </si>
  <si>
    <r>
      <rPr>
        <sz val="12"/>
        <rFont val="Times New Roman"/>
        <family val="1"/>
      </rPr>
      <t>單向閥</t>
    </r>
    <r>
      <rPr>
        <sz val="10"/>
        <rFont val="Arial"/>
        <family val="2"/>
      </rPr>
      <t>-</t>
    </r>
    <r>
      <rPr>
        <sz val="12"/>
        <rFont val="Times New Roman"/>
        <family val="1"/>
      </rPr>
      <t>液體</t>
    </r>
  </si>
  <si>
    <t>釋放逆止閥組</t>
  </si>
  <si>
    <r>
      <rPr>
        <sz val="12"/>
        <rFont val="Times New Roman"/>
        <family val="1"/>
      </rPr>
      <t>啟動小鋼管</t>
    </r>
    <r>
      <rPr>
        <sz val="10"/>
        <rFont val="Arial"/>
        <family val="2"/>
      </rPr>
      <t>(</t>
    </r>
    <r>
      <rPr>
        <sz val="12"/>
        <rFont val="Times New Roman"/>
        <family val="1"/>
      </rPr>
      <t>含三通彎頭</t>
    </r>
    <r>
      <rPr>
        <sz val="10"/>
        <rFont val="Arial"/>
        <family val="2"/>
      </rPr>
      <t>)</t>
    </r>
  </si>
  <si>
    <t>m</t>
  </si>
  <si>
    <t>氣動主備用切換開關</t>
  </si>
  <si>
    <r>
      <rPr>
        <sz val="10"/>
        <rFont val="Arial"/>
        <family val="2"/>
      </rPr>
      <t>CO2</t>
    </r>
    <r>
      <rPr>
        <sz val="12"/>
        <rFont val="Times New Roman"/>
        <family val="1"/>
      </rPr>
      <t>釋放測試</t>
    </r>
  </si>
  <si>
    <r>
      <rPr>
        <sz val="12"/>
        <rFont val="Times New Roman"/>
        <family val="1"/>
      </rPr>
      <t>鍍鋅無縫鋼管</t>
    </r>
    <r>
      <rPr>
        <sz val="10"/>
        <rFont val="Arial"/>
        <family val="2"/>
      </rPr>
      <t>SCH80,</t>
    </r>
    <r>
      <rPr>
        <sz val="12"/>
        <rFont val="Times New Roman"/>
        <family val="1"/>
      </rPr>
      <t>管配件</t>
    </r>
    <r>
      <rPr>
        <sz val="10"/>
        <rFont val="Arial"/>
        <family val="2"/>
      </rPr>
      <t>(</t>
    </r>
    <r>
      <rPr>
        <sz val="12"/>
        <rFont val="Times New Roman"/>
        <family val="1"/>
      </rPr>
      <t>含三通</t>
    </r>
    <r>
      <rPr>
        <sz val="10"/>
        <rFont val="Arial"/>
        <family val="2"/>
      </rPr>
      <t>,</t>
    </r>
    <r>
      <rPr>
        <sz val="12"/>
        <rFont val="Times New Roman"/>
        <family val="1"/>
      </rPr>
      <t>彎管</t>
    </r>
    <r>
      <rPr>
        <sz val="10"/>
        <rFont val="Arial"/>
        <family val="2"/>
      </rPr>
      <t>,</t>
    </r>
    <r>
      <rPr>
        <sz val="12"/>
        <rFont val="Times New Roman"/>
        <family val="1"/>
      </rPr>
      <t>大小頭連接</t>
    </r>
    <r>
      <rPr>
        <sz val="10"/>
        <rFont val="Arial"/>
        <family val="2"/>
      </rPr>
      <t>,</t>
    </r>
    <r>
      <rPr>
        <sz val="12"/>
        <rFont val="Times New Roman"/>
        <family val="1"/>
      </rPr>
      <t>吊管架</t>
    </r>
    <r>
      <rPr>
        <sz val="10"/>
        <rFont val="Arial"/>
        <family val="2"/>
      </rPr>
      <t>)</t>
    </r>
  </si>
  <si>
    <r>
      <rPr>
        <sz val="10"/>
        <rFont val="Arial"/>
        <family val="2"/>
      </rPr>
      <t>B1F</t>
    </r>
    <r>
      <rPr>
        <sz val="12"/>
        <rFont val="Times New Roman"/>
        <family val="1"/>
      </rPr>
      <t>海龍鋼瓶</t>
    </r>
    <r>
      <rPr>
        <sz val="10"/>
        <rFont val="Arial"/>
        <family val="2"/>
      </rPr>
      <t>600LB*2</t>
    </r>
    <r>
      <rPr>
        <sz val="12"/>
        <rFont val="Times New Roman"/>
        <family val="1"/>
      </rPr>
      <t>瓶</t>
    </r>
    <r>
      <rPr>
        <sz val="10"/>
        <rFont val="Arial"/>
        <family val="2"/>
      </rPr>
      <t>,</t>
    </r>
    <r>
      <rPr>
        <sz val="12"/>
        <rFont val="Times New Roman"/>
        <family val="1"/>
      </rPr>
      <t>其管路</t>
    </r>
    <r>
      <rPr>
        <sz val="10"/>
        <rFont val="Arial"/>
        <family val="2"/>
      </rPr>
      <t>,B1F</t>
    </r>
    <r>
      <rPr>
        <sz val="12"/>
        <rFont val="Times New Roman"/>
        <family val="1"/>
      </rPr>
      <t>海龍控制盤與</t>
    </r>
    <r>
      <rPr>
        <sz val="10"/>
        <rFont val="Arial"/>
        <family val="2"/>
      </rPr>
      <t>CO2</t>
    </r>
    <r>
      <rPr>
        <sz val="12"/>
        <rFont val="Times New Roman"/>
        <family val="1"/>
      </rPr>
      <t>釋放控制盤拆除</t>
    </r>
    <r>
      <rPr>
        <sz val="10"/>
        <rFont val="Arial"/>
        <family val="2"/>
      </rPr>
      <t>/</t>
    </r>
    <r>
      <rPr>
        <sz val="12"/>
        <rFont val="Times New Roman"/>
        <family val="1"/>
      </rPr>
      <t>運輸</t>
    </r>
  </si>
  <si>
    <r>
      <rPr>
        <sz val="10"/>
        <rFont val="Arial"/>
        <family val="2"/>
      </rPr>
      <t>B1F</t>
    </r>
    <r>
      <rPr>
        <sz val="12"/>
        <rFont val="Times New Roman"/>
        <family val="1"/>
      </rPr>
      <t>重電室</t>
    </r>
    <r>
      <rPr>
        <sz val="10"/>
        <rFont val="Arial"/>
        <family val="2"/>
      </rPr>
      <t>,B2F</t>
    </r>
    <r>
      <rPr>
        <sz val="12"/>
        <rFont val="Times New Roman"/>
        <family val="1"/>
      </rPr>
      <t>空調主機房原設置海龍系統變更為</t>
    </r>
    <r>
      <rPr>
        <sz val="10"/>
        <rFont val="Arial"/>
        <family val="2"/>
      </rPr>
      <t>CO2</t>
    </r>
    <r>
      <rPr>
        <sz val="12"/>
        <rFont val="Times New Roman"/>
        <family val="1"/>
      </rPr>
      <t>系統</t>
    </r>
    <r>
      <rPr>
        <sz val="10"/>
        <rFont val="Arial"/>
        <family val="2"/>
      </rPr>
      <t>,</t>
    </r>
    <r>
      <rPr>
        <sz val="12"/>
        <rFont val="Times New Roman"/>
        <family val="1"/>
      </rPr>
      <t>提報消防局變更審查及會勘</t>
    </r>
    <r>
      <rPr>
        <sz val="10"/>
        <rFont val="Arial"/>
        <family val="2"/>
      </rPr>
      <t>,</t>
    </r>
    <r>
      <rPr>
        <sz val="12"/>
        <rFont val="Times New Roman"/>
        <family val="1"/>
      </rPr>
      <t>簽證</t>
    </r>
  </si>
  <si>
    <t>安裝及其他</t>
  </si>
  <si>
    <t>管線及設備安裝工資</t>
  </si>
  <si>
    <t>二</t>
  </si>
  <si>
    <t>貳</t>
  </si>
  <si>
    <t>臺北市康寧路3段75巷50號</t>
  </si>
  <si>
    <t>材料管理費及運雜費</t>
  </si>
  <si>
    <t>二</t>
  </si>
  <si>
    <t>支</t>
  </si>
  <si>
    <t>支</t>
  </si>
  <si>
    <t>10型懸吊式乾粉</t>
  </si>
  <si>
    <t>小計</t>
  </si>
  <si>
    <t>小計</t>
  </si>
  <si>
    <t>20型手提乾粉</t>
  </si>
  <si>
    <t>含現場拆裝</t>
  </si>
  <si>
    <t>含現場拆裝</t>
  </si>
  <si>
    <t>含</t>
  </si>
  <si>
    <t>鋼瓶固定架</t>
  </si>
  <si>
    <t>三</t>
  </si>
  <si>
    <t>四</t>
  </si>
  <si>
    <t>五</t>
  </si>
  <si>
    <t>六</t>
  </si>
  <si>
    <t>式</t>
  </si>
  <si>
    <t>鋼瓶室隔間用GIP管，鐵網修改(原3M*5M修改為4.2M*5M以上)</t>
  </si>
  <si>
    <t>ABC型乾粉滅火器換藥</t>
  </si>
  <si>
    <t>臺北市康寧路3段75巷50、70號</t>
  </si>
  <si>
    <t>施工圖及竣工圖製作</t>
  </si>
  <si>
    <t>總計</t>
  </si>
  <si>
    <t xml:space="preserve">     投標廠商名稱 :</t>
  </si>
  <si>
    <t xml:space="preserve">     負責人 : </t>
  </si>
  <si>
    <t>二氧化碳CO2系統設備工程</t>
  </si>
  <si>
    <t>二氧化碳CO2系統設備</t>
  </si>
  <si>
    <t>ABC型乾粉滅火器換藥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</si>
</sst>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numFmt numFmtId="181" formatCode="_(* #,##0_);_(* \(#,##0\);_(* &quot;-&quot;??_);_(@_)"/>
    <numFmt numFmtId="182" formatCode="#,##0_ "/>
    <numFmt numFmtId="183" formatCode="_-* #,##0_-;\-* #,##0_-;_-* &quot;-&quot;??_-;_-@_-"/>
    <numFmt numFmtId="184" formatCode="#,##0.00_ "/>
    <numFmt numFmtId="185" formatCode="[DBNum1][$-404]ggge&quot;年&quot;m&quot;月&quot;d&quot;日&quot;;@"/>
    <numFmt numFmtId="186" formatCode="#,##0_);[Red]\(#,##0\)"/>
    <numFmt numFmtId="187" formatCode="0.0_);[Red]\(0.0\)"/>
    <numFmt numFmtId="188" formatCode="0_);[Red]\(0\)"/>
    <numFmt numFmtId="189" formatCode="0_ "/>
    <numFmt numFmtId="190" formatCode="&quot;Yes&quot;;&quot;Yes&quot;;&quot;No&quot;"/>
    <numFmt numFmtId="191" formatCode="&quot;True&quot;;&quot;True&quot;;&quot;False&quot;"/>
    <numFmt numFmtId="192" formatCode="&quot;On&quot;;&quot;On&quot;;&quot;Off&quot;"/>
    <numFmt numFmtId="193" formatCode="#,###"/>
    <numFmt numFmtId="194" formatCode="#,##0.0_);[Red]\(#,##0.0\)"/>
    <numFmt numFmtId="195" formatCode="0\ "/>
    <numFmt numFmtId="196" formatCode="#,##0.00;[Red]#,##0.00"/>
    <numFmt numFmtId="197" formatCode="#,##0.00_ ;[Red]\-#,##0.00\ "/>
    <numFmt numFmtId="198" formatCode="#,##0_ ;[Red]\-#,##0\ "/>
    <numFmt numFmtId="199" formatCode="#,##0;[Red]#,##0"/>
    <numFmt numFmtId="200" formatCode="#,##0.000000000_ "/>
    <numFmt numFmtId="201" formatCode="[$€-2]\ #,##0.00_);[Red]\([$€-2]\ #,##0.00\)"/>
    <numFmt numFmtId="202" formatCode="_(* #,##0.0_);_(* \(#,##0.0\);_(* &quot;-&quot;??_);_(@_)"/>
  </numFmts>
  <fonts count="58">
    <font>
      <sz val="12"/>
      <name val="Times New Roman"/>
      <family val="1"/>
    </font>
    <font>
      <b/>
      <sz val="12"/>
      <name val="Times New Roman"/>
      <family val="1"/>
    </font>
    <font>
      <i/>
      <sz val="12"/>
      <name val="Times New Roman"/>
      <family val="1"/>
    </font>
    <font>
      <b/>
      <i/>
      <sz val="12"/>
      <name val="Times New Roman"/>
      <family val="1"/>
    </font>
    <font>
      <b/>
      <i/>
      <sz val="16"/>
      <name val="Helv"/>
      <family val="2"/>
    </font>
    <font>
      <sz val="10"/>
      <name val="Arial"/>
      <family val="2"/>
    </font>
    <font>
      <sz val="9"/>
      <name val="華康仿宋體"/>
      <family val="3"/>
    </font>
    <font>
      <sz val="12"/>
      <name val="新細明體"/>
      <family val="1"/>
    </font>
    <font>
      <u val="single"/>
      <sz val="12.7"/>
      <color indexed="12"/>
      <name val="Times New Roman"/>
      <family val="1"/>
    </font>
    <font>
      <u val="single"/>
      <sz val="12.7"/>
      <color indexed="36"/>
      <name val="Times New Roman"/>
      <family val="1"/>
    </font>
    <font>
      <sz val="10"/>
      <name val="華康中楷體"/>
      <family val="3"/>
    </font>
    <font>
      <sz val="9"/>
      <name val="新細明體"/>
      <family val="1"/>
    </font>
    <font>
      <sz val="9"/>
      <name val="細明體"/>
      <family val="3"/>
    </font>
    <font>
      <sz val="10"/>
      <name val="新細明體"/>
      <family val="1"/>
    </font>
    <font>
      <sz val="10"/>
      <name val="Helv"/>
      <family val="2"/>
    </font>
    <font>
      <sz val="12"/>
      <name val="細明體"/>
      <family val="3"/>
    </font>
    <font>
      <sz val="9"/>
      <name val="微軟正黑體"/>
      <family val="2"/>
    </font>
    <font>
      <b/>
      <sz val="12"/>
      <color indexed="8"/>
      <name val="文鼎中明"/>
      <family val="3"/>
    </font>
    <font>
      <b/>
      <sz val="12"/>
      <color indexed="10"/>
      <name val="文鼎中明"/>
      <family val="3"/>
    </font>
    <font>
      <sz val="12"/>
      <color indexed="8"/>
      <name val="細明體"/>
      <family val="3"/>
    </font>
    <font>
      <b/>
      <sz val="12"/>
      <name val="新細明體"/>
      <family val="1"/>
    </font>
    <font>
      <vertAlign val="superscript"/>
      <sz val="10"/>
      <name val="微軟正黑體"/>
      <family val="2"/>
    </font>
    <font>
      <sz val="10"/>
      <name val="細明體"/>
      <family val="3"/>
    </font>
    <font>
      <b/>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color theme="4"/>
      </top>
      <bottom style="double">
        <color theme="4"/>
      </bottom>
    </border>
    <border>
      <left style="thin"/>
      <right style="thin"/>
      <top style="thin"/>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180" fontId="4" fillId="0" borderId="0">
      <alignment/>
      <protection/>
    </xf>
    <xf numFmtId="0" fontId="5" fillId="0" borderId="0">
      <alignment/>
      <protection/>
    </xf>
    <xf numFmtId="179" fontId="0" fillId="0" borderId="0" applyFont="0" applyFill="0" applyBorder="0" applyAlignment="0" applyProtection="0"/>
    <xf numFmtId="177" fontId="0" fillId="0" borderId="0" applyFont="0" applyFill="0" applyBorder="0" applyAlignment="0" applyProtection="0"/>
    <xf numFmtId="0" fontId="9" fillId="0" borderId="0" applyNumberFormat="0" applyFill="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20" borderId="0" applyNumberFormat="0" applyBorder="0" applyAlignment="0" applyProtection="0"/>
    <xf numFmtId="9" fontId="0" fillId="0" borderId="0" applyFont="0" applyFill="0" applyBorder="0" applyAlignment="0" applyProtection="0"/>
    <xf numFmtId="0" fontId="6" fillId="0" borderId="2">
      <alignment vertical="center" wrapText="1"/>
      <protection/>
    </xf>
    <xf numFmtId="0" fontId="46" fillId="21"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42" fontId="7" fillId="0" borderId="0" applyFont="0" applyFill="0" applyBorder="0" applyAlignment="0" applyProtection="0"/>
    <xf numFmtId="0" fontId="47" fillId="0" borderId="4" applyNumberFormat="0" applyFill="0" applyAlignment="0" applyProtection="0"/>
    <xf numFmtId="0" fontId="0" fillId="22" borderId="5" applyNumberFormat="0" applyFont="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14" fillId="0" borderId="0">
      <alignment/>
      <protection/>
    </xf>
    <xf numFmtId="0" fontId="53" fillId="29" borderId="3" applyNumberFormat="0" applyAlignment="0" applyProtection="0"/>
    <xf numFmtId="0" fontId="54" fillId="21" borderId="9" applyNumberFormat="0" applyAlignment="0" applyProtection="0"/>
    <xf numFmtId="0" fontId="55" fillId="30" borderId="10" applyNumberFormat="0" applyAlignment="0" applyProtection="0"/>
    <xf numFmtId="0" fontId="56" fillId="31" borderId="0" applyNumberFormat="0" applyBorder="0" applyAlignment="0" applyProtection="0"/>
    <xf numFmtId="0" fontId="57" fillId="0" borderId="0" applyNumberFormat="0" applyFill="0" applyBorder="0" applyAlignment="0" applyProtection="0"/>
  </cellStyleXfs>
  <cellXfs count="102">
    <xf numFmtId="0" fontId="0" fillId="0" borderId="0" xfId="0" applyAlignment="1">
      <alignmen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Font="1" applyAlignment="1">
      <alignment/>
    </xf>
    <xf numFmtId="0" fontId="14" fillId="0" borderId="0" xfId="0" applyFont="1" applyAlignment="1">
      <alignment/>
    </xf>
    <xf numFmtId="0" fontId="13" fillId="0" borderId="0" xfId="0" applyFont="1" applyAlignment="1">
      <alignment vertical="center"/>
    </xf>
    <xf numFmtId="0" fontId="7" fillId="0" borderId="2" xfId="0" applyFont="1" applyBorder="1" applyAlignment="1">
      <alignment horizontal="center" vertical="center" wrapText="1" shrinkToFit="1"/>
    </xf>
    <xf numFmtId="0" fontId="7" fillId="0" borderId="2" xfId="0" applyFont="1" applyBorder="1" applyAlignment="1">
      <alignment vertical="center"/>
    </xf>
    <xf numFmtId="0" fontId="7" fillId="32" borderId="2" xfId="0" applyFont="1" applyFill="1" applyBorder="1" applyAlignment="1">
      <alignment horizontal="center" vertical="center" shrinkToFit="1"/>
    </xf>
    <xf numFmtId="186" fontId="7" fillId="32" borderId="2" xfId="36" applyNumberFormat="1" applyFont="1" applyFill="1" applyBorder="1" applyAlignment="1">
      <alignment vertical="center" shrinkToFit="1"/>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xf>
    <xf numFmtId="184" fontId="7" fillId="0" borderId="2" xfId="0" applyNumberFormat="1" applyFont="1" applyBorder="1" applyAlignment="1">
      <alignment vertical="center"/>
    </xf>
    <xf numFmtId="186" fontId="7" fillId="32" borderId="2" xfId="0" applyNumberFormat="1" applyFont="1" applyFill="1" applyBorder="1" applyAlignment="1">
      <alignment horizontal="center" vertical="center" shrinkToFit="1"/>
    </xf>
    <xf numFmtId="0" fontId="19" fillId="0" borderId="2" xfId="0" applyNumberFormat="1" applyFont="1" applyBorder="1" applyAlignment="1">
      <alignment vertical="center"/>
    </xf>
    <xf numFmtId="0" fontId="19" fillId="0" borderId="2" xfId="0" applyNumberFormat="1" applyFont="1" applyBorder="1" applyAlignment="1">
      <alignment horizontal="center" vertical="center"/>
    </xf>
    <xf numFmtId="3" fontId="19" fillId="0" borderId="2" xfId="0" applyNumberFormat="1" applyFont="1" applyBorder="1" applyAlignment="1">
      <alignment horizontal="center" vertical="center"/>
    </xf>
    <xf numFmtId="0" fontId="7" fillId="33" borderId="2" xfId="0" applyFont="1" applyFill="1" applyBorder="1" applyAlignment="1">
      <alignment vertical="center"/>
    </xf>
    <xf numFmtId="0" fontId="7" fillId="33" borderId="2" xfId="0" applyFont="1" applyFill="1" applyBorder="1" applyAlignment="1">
      <alignment vertical="center" shrinkToFit="1"/>
    </xf>
    <xf numFmtId="186" fontId="7" fillId="33" borderId="2" xfId="0" applyNumberFormat="1" applyFont="1" applyFill="1" applyBorder="1" applyAlignment="1">
      <alignment horizontal="right" vertical="center" shrinkToFit="1"/>
    </xf>
    <xf numFmtId="186" fontId="7" fillId="33" borderId="2" xfId="0" applyNumberFormat="1" applyFont="1" applyFill="1" applyBorder="1" applyAlignment="1">
      <alignment vertical="center" shrinkToFit="1"/>
    </xf>
    <xf numFmtId="0" fontId="7" fillId="33" borderId="2" xfId="0" applyFont="1" applyFill="1" applyBorder="1" applyAlignment="1">
      <alignment horizontal="center" vertical="center"/>
    </xf>
    <xf numFmtId="186" fontId="7" fillId="33" borderId="2" xfId="0" applyNumberFormat="1" applyFont="1" applyFill="1" applyBorder="1" applyAlignment="1">
      <alignment vertical="center"/>
    </xf>
    <xf numFmtId="186" fontId="7" fillId="33" borderId="2" xfId="36" applyNumberFormat="1" applyFont="1" applyFill="1" applyBorder="1" applyAlignment="1">
      <alignment vertical="center" shrinkToFit="1"/>
    </xf>
    <xf numFmtId="186" fontId="7" fillId="33" borderId="2" xfId="36" applyNumberFormat="1" applyFont="1" applyFill="1" applyBorder="1" applyAlignment="1">
      <alignment vertical="center"/>
    </xf>
    <xf numFmtId="0" fontId="7" fillId="0" borderId="11" xfId="0" applyFont="1" applyBorder="1" applyAlignment="1">
      <alignment vertical="center" wrapText="1" shrinkToFit="1"/>
    </xf>
    <xf numFmtId="49" fontId="7" fillId="32" borderId="12" xfId="0" applyNumberFormat="1" applyFont="1" applyFill="1" applyBorder="1" applyAlignment="1">
      <alignment horizontal="center" vertical="center"/>
    </xf>
    <xf numFmtId="0" fontId="7" fillId="32" borderId="13" xfId="0" applyFont="1" applyFill="1" applyBorder="1" applyAlignment="1">
      <alignment horizontal="center" vertical="center"/>
    </xf>
    <xf numFmtId="0" fontId="7" fillId="32" borderId="14" xfId="0" applyFont="1" applyFill="1" applyBorder="1" applyAlignment="1">
      <alignment horizontal="center" vertical="center"/>
    </xf>
    <xf numFmtId="0" fontId="7" fillId="32" borderId="15" xfId="0" applyFont="1" applyFill="1" applyBorder="1" applyAlignment="1">
      <alignment horizontal="left" vertical="center" shrinkToFit="1"/>
    </xf>
    <xf numFmtId="49" fontId="7" fillId="32" borderId="11" xfId="0" applyNumberFormat="1" applyFont="1" applyFill="1" applyBorder="1" applyAlignment="1">
      <alignment horizontal="center" vertical="center" shrinkToFit="1"/>
    </xf>
    <xf numFmtId="0" fontId="7" fillId="32" borderId="16" xfId="0" applyFont="1" applyFill="1" applyBorder="1" applyAlignment="1">
      <alignment horizontal="left" vertical="center" shrinkToFit="1"/>
    </xf>
    <xf numFmtId="0" fontId="7" fillId="0" borderId="11" xfId="0" applyFont="1" applyBorder="1" applyAlignment="1">
      <alignment horizontal="center" vertical="center"/>
    </xf>
    <xf numFmtId="0" fontId="7" fillId="33" borderId="16" xfId="0" applyFont="1" applyFill="1" applyBorder="1" applyAlignment="1">
      <alignment horizontal="left" vertical="center" shrinkToFit="1"/>
    </xf>
    <xf numFmtId="49" fontId="7" fillId="33" borderId="16" xfId="0" applyNumberFormat="1" applyFont="1" applyFill="1" applyBorder="1" applyAlignment="1">
      <alignment horizontal="left" vertical="center" wrapText="1"/>
    </xf>
    <xf numFmtId="0" fontId="7" fillId="33" borderId="16" xfId="0" applyFont="1" applyFill="1" applyBorder="1" applyAlignment="1">
      <alignment vertical="center" shrinkToFit="1"/>
    </xf>
    <xf numFmtId="49" fontId="20" fillId="33" borderId="17" xfId="0" applyNumberFormat="1" applyFont="1" applyFill="1" applyBorder="1" applyAlignment="1">
      <alignment horizontal="center" vertical="center" shrinkToFit="1"/>
    </xf>
    <xf numFmtId="0" fontId="0" fillId="0" borderId="2" xfId="0"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vertical="center"/>
    </xf>
    <xf numFmtId="0" fontId="5" fillId="0" borderId="2" xfId="0" applyFont="1" applyBorder="1" applyAlignment="1">
      <alignment vertical="center" wrapText="1"/>
    </xf>
    <xf numFmtId="0" fontId="0" fillId="0" borderId="2" xfId="0" applyFont="1" applyBorder="1" applyAlignment="1">
      <alignment vertical="center" wrapText="1"/>
    </xf>
    <xf numFmtId="0" fontId="5" fillId="0" borderId="2" xfId="0" applyFont="1" applyBorder="1" applyAlignment="1">
      <alignment vertical="center"/>
    </xf>
    <xf numFmtId="0" fontId="15" fillId="0" borderId="2" xfId="0" applyFont="1" applyBorder="1" applyAlignment="1">
      <alignment horizontal="center" vertical="center"/>
    </xf>
    <xf numFmtId="0" fontId="15" fillId="0" borderId="2" xfId="0" applyFont="1" applyBorder="1" applyAlignment="1">
      <alignment vertical="center"/>
    </xf>
    <xf numFmtId="0" fontId="23" fillId="0" borderId="2" xfId="0" applyFont="1" applyBorder="1" applyAlignment="1">
      <alignment vertical="center" wrapText="1"/>
    </xf>
    <xf numFmtId="0" fontId="15" fillId="0" borderId="2" xfId="0" applyFont="1" applyBorder="1" applyAlignment="1">
      <alignment vertical="center" wrapText="1"/>
    </xf>
    <xf numFmtId="14" fontId="7" fillId="0" borderId="11" xfId="0" applyNumberFormat="1" applyFont="1" applyBorder="1" applyAlignment="1">
      <alignment vertical="center"/>
    </xf>
    <xf numFmtId="14" fontId="7" fillId="32" borderId="16" xfId="0" applyNumberFormat="1" applyFont="1" applyFill="1" applyBorder="1" applyAlignment="1">
      <alignment horizontal="left" vertical="center" shrinkToFit="1"/>
    </xf>
    <xf numFmtId="14" fontId="7" fillId="0" borderId="0" xfId="0" applyNumberFormat="1" applyFont="1" applyBorder="1" applyAlignment="1">
      <alignment vertical="center"/>
    </xf>
    <xf numFmtId="186" fontId="7" fillId="34" borderId="2" xfId="36" applyNumberFormat="1" applyFont="1" applyFill="1" applyBorder="1" applyAlignment="1">
      <alignment vertical="center" shrinkToFit="1"/>
    </xf>
    <xf numFmtId="186" fontId="7" fillId="34" borderId="2" xfId="0" applyNumberFormat="1" applyFont="1" applyFill="1" applyBorder="1" applyAlignment="1">
      <alignment vertical="center" shrinkToFit="1"/>
    </xf>
    <xf numFmtId="183" fontId="7" fillId="0" borderId="2" xfId="36" applyNumberFormat="1" applyFont="1" applyBorder="1" applyAlignment="1">
      <alignment vertical="center"/>
    </xf>
    <xf numFmtId="183" fontId="7" fillId="32" borderId="2" xfId="0" applyNumberFormat="1" applyFont="1" applyFill="1" applyBorder="1" applyAlignment="1">
      <alignment vertical="center" shrinkToFit="1"/>
    </xf>
    <xf numFmtId="49" fontId="7" fillId="0" borderId="18" xfId="0" applyNumberFormat="1" applyFont="1" applyBorder="1" applyAlignment="1">
      <alignment horizontal="center" vertical="center"/>
    </xf>
    <xf numFmtId="0" fontId="7" fillId="0" borderId="18" xfId="0" applyFont="1" applyBorder="1" applyAlignment="1">
      <alignment vertical="center"/>
    </xf>
    <xf numFmtId="184" fontId="7" fillId="0" borderId="18" xfId="0" applyNumberFormat="1" applyFont="1" applyBorder="1" applyAlignment="1">
      <alignment vertical="center"/>
    </xf>
    <xf numFmtId="49" fontId="7" fillId="32" borderId="19" xfId="0" applyNumberFormat="1" applyFont="1" applyFill="1" applyBorder="1" applyAlignment="1">
      <alignment horizontal="center" vertical="center"/>
    </xf>
    <xf numFmtId="0" fontId="7" fillId="32" borderId="20" xfId="0" applyFont="1" applyFill="1" applyBorder="1" applyAlignment="1">
      <alignment horizontal="center" vertical="center"/>
    </xf>
    <xf numFmtId="0" fontId="7" fillId="32" borderId="21" xfId="0" applyFont="1" applyFill="1" applyBorder="1" applyAlignment="1">
      <alignment horizontal="center" vertical="center"/>
    </xf>
    <xf numFmtId="49" fontId="7" fillId="33" borderId="11" xfId="0" applyNumberFormat="1" applyFont="1" applyFill="1" applyBorder="1" applyAlignment="1">
      <alignment horizontal="center" vertical="center" shrinkToFit="1"/>
    </xf>
    <xf numFmtId="0" fontId="22" fillId="0" borderId="11" xfId="0" applyFont="1" applyBorder="1" applyAlignment="1">
      <alignment horizontal="center" vertical="center"/>
    </xf>
    <xf numFmtId="0" fontId="0" fillId="0" borderId="11" xfId="0"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right" vertical="center"/>
    </xf>
    <xf numFmtId="0" fontId="23" fillId="0" borderId="11" xfId="0" applyFont="1" applyBorder="1" applyAlignment="1">
      <alignment horizontal="center" vertical="center"/>
    </xf>
    <xf numFmtId="0" fontId="0" fillId="0" borderId="12" xfId="0" applyBorder="1" applyAlignment="1">
      <alignment horizontal="center" vertical="center"/>
    </xf>
    <xf numFmtId="0" fontId="15" fillId="0" borderId="13" xfId="0" applyFont="1" applyBorder="1" applyAlignment="1">
      <alignment horizontal="right" vertical="center" wrapText="1"/>
    </xf>
    <xf numFmtId="0" fontId="0" fillId="0" borderId="13" xfId="0" applyBorder="1" applyAlignment="1">
      <alignment horizontal="center" vertical="center"/>
    </xf>
    <xf numFmtId="186" fontId="7" fillId="33" borderId="13" xfId="36" applyNumberFormat="1" applyFont="1" applyFill="1" applyBorder="1" applyAlignment="1">
      <alignment vertical="center" shrinkToFit="1"/>
    </xf>
    <xf numFmtId="49" fontId="7" fillId="33" borderId="14" xfId="0" applyNumberFormat="1" applyFont="1" applyFill="1" applyBorder="1" applyAlignment="1">
      <alignment horizontal="left" vertical="center" wrapText="1"/>
    </xf>
    <xf numFmtId="0" fontId="7" fillId="0" borderId="17" xfId="0" applyFont="1" applyBorder="1" applyAlignment="1">
      <alignment vertical="center" wrapText="1" shrinkToFit="1"/>
    </xf>
    <xf numFmtId="0" fontId="7" fillId="0" borderId="22" xfId="0" applyFont="1" applyBorder="1" applyAlignment="1">
      <alignment horizontal="center" vertical="center" wrapText="1" shrinkToFit="1"/>
    </xf>
    <xf numFmtId="179" fontId="7" fillId="34" borderId="2" xfId="36" applyNumberFormat="1" applyFont="1" applyFill="1" applyBorder="1" applyAlignment="1">
      <alignment vertical="center" shrinkToFit="1"/>
    </xf>
    <xf numFmtId="181" fontId="7" fillId="32" borderId="2" xfId="0" applyNumberFormat="1" applyFont="1" applyFill="1" applyBorder="1" applyAlignment="1">
      <alignment vertical="center" shrinkToFit="1"/>
    </xf>
    <xf numFmtId="183" fontId="7" fillId="33" borderId="2" xfId="36" applyNumberFormat="1" applyFont="1" applyFill="1" applyBorder="1" applyAlignment="1">
      <alignment vertical="center"/>
    </xf>
    <xf numFmtId="183" fontId="7" fillId="33" borderId="2" xfId="0" applyNumberFormat="1" applyFont="1" applyFill="1" applyBorder="1" applyAlignment="1">
      <alignment vertical="center" shrinkToFit="1"/>
    </xf>
    <xf numFmtId="183" fontId="7" fillId="0" borderId="13" xfId="36" applyNumberFormat="1" applyFont="1" applyFill="1" applyBorder="1" applyAlignment="1">
      <alignment vertical="center"/>
    </xf>
    <xf numFmtId="183" fontId="7" fillId="0" borderId="2" xfId="36" applyNumberFormat="1" applyFont="1" applyFill="1" applyBorder="1" applyAlignment="1">
      <alignment vertical="center"/>
    </xf>
    <xf numFmtId="0" fontId="17"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7" fillId="0" borderId="23"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18" fillId="0" borderId="23" xfId="0" applyFont="1" applyBorder="1" applyAlignment="1">
      <alignment horizontal="left" vertical="center"/>
    </xf>
    <xf numFmtId="0" fontId="17" fillId="0" borderId="26"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49" fontId="7" fillId="0" borderId="22" xfId="0" applyNumberFormat="1" applyFont="1" applyBorder="1" applyAlignment="1">
      <alignment vertical="center" wrapText="1"/>
    </xf>
    <xf numFmtId="49" fontId="7" fillId="0" borderId="15"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16" xfId="0" applyNumberFormat="1" applyFont="1" applyBorder="1" applyAlignment="1">
      <alignment vertical="center" wrapText="1"/>
    </xf>
    <xf numFmtId="14" fontId="7" fillId="0" borderId="29" xfId="0" applyNumberFormat="1" applyFont="1" applyBorder="1" applyAlignment="1">
      <alignment vertical="center"/>
    </xf>
    <xf numFmtId="14" fontId="0" fillId="0" borderId="24" xfId="0" applyNumberFormat="1" applyBorder="1" applyAlignment="1">
      <alignment vertical="center"/>
    </xf>
    <xf numFmtId="14" fontId="0" fillId="0" borderId="30" xfId="0" applyNumberFormat="1" applyBorder="1" applyAlignment="1">
      <alignment vertical="center"/>
    </xf>
    <xf numFmtId="0" fontId="17" fillId="0" borderId="11"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20" fillId="33" borderId="31"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cellXfs>
  <cellStyles count="55">
    <cellStyle name="Normal" xfId="0"/>
    <cellStyle name="0,0&#13;&#10;NA&#13;&#10;"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 - Style1" xfId="34"/>
    <cellStyle name="Normal_Co-wide Monthly" xfId="35"/>
    <cellStyle name="Comma" xfId="36"/>
    <cellStyle name="Comma [0]" xfId="37"/>
    <cellStyle name="Followed Hyperlink" xfId="38"/>
    <cellStyle name="中等" xfId="39"/>
    <cellStyle name="合計" xfId="40"/>
    <cellStyle name="好" xfId="41"/>
    <cellStyle name="Percent" xfId="42"/>
    <cellStyle name="附註" xfId="43"/>
    <cellStyle name="計算方式" xfId="44"/>
    <cellStyle name="Currency" xfId="45"/>
    <cellStyle name="Currency [0]" xfId="46"/>
    <cellStyle name="貨幣[0]_pldt"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樣式 1"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esignCenter\&#23560;&#26696;&#25991;&#20214;\526%20&#20013;&#27491;&#20108;&#20998;&#23616;&#38928;&#31639;&#35443;&#3204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施工預算書"/>
      <sheetName val="詳細表"/>
      <sheetName val="標單"/>
      <sheetName val="廠商通訊錄"/>
      <sheetName val="變更修改詳細表"/>
      <sheetName val="變更修改詳細表 (1)"/>
      <sheetName val="變更修改差異表"/>
      <sheetName val="變更修改差異表 (全)"/>
      <sheetName val="變更修改差異表 (2)"/>
      <sheetName val="變更圖面說明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SheetLayoutView="100" zoomScalePageLayoutView="0" workbookViewId="0" topLeftCell="A6">
      <selection activeCell="B8" sqref="B8"/>
    </sheetView>
  </sheetViews>
  <sheetFormatPr defaultColWidth="8.75390625" defaultRowHeight="15.75"/>
  <cols>
    <col min="1" max="1" width="9.625" style="11" customWidth="1"/>
    <col min="2" max="2" width="43.75390625" style="7" customWidth="1"/>
    <col min="3" max="3" width="5.625" style="7" customWidth="1"/>
    <col min="4" max="4" width="7.375" style="7" customWidth="1"/>
    <col min="5" max="5" width="12.625" style="12" customWidth="1"/>
    <col min="6" max="6" width="16.625" style="12" customWidth="1"/>
    <col min="7" max="7" width="16.25390625" style="7" customWidth="1"/>
    <col min="8" max="8" width="5.875" style="1" bestFit="1" customWidth="1"/>
    <col min="9" max="16384" width="8.75390625" style="1" customWidth="1"/>
  </cols>
  <sheetData>
    <row r="1" spans="1:7" s="4" customFormat="1" ht="24.75" customHeight="1">
      <c r="A1" s="71" t="s">
        <v>7</v>
      </c>
      <c r="B1" s="89" t="s">
        <v>99</v>
      </c>
      <c r="C1" s="89"/>
      <c r="D1" s="89"/>
      <c r="E1" s="72" t="s">
        <v>8</v>
      </c>
      <c r="F1" s="89"/>
      <c r="G1" s="90"/>
    </row>
    <row r="2" spans="1:7" s="4" customFormat="1" ht="24.75" customHeight="1">
      <c r="A2" s="25" t="s">
        <v>9</v>
      </c>
      <c r="B2" s="91" t="s">
        <v>94</v>
      </c>
      <c r="C2" s="91"/>
      <c r="D2" s="91"/>
      <c r="E2" s="6" t="s">
        <v>10</v>
      </c>
      <c r="F2" s="91"/>
      <c r="G2" s="92"/>
    </row>
    <row r="3" spans="1:7" s="2" customFormat="1" ht="24.75" customHeight="1" thickBot="1">
      <c r="A3" s="26" t="s">
        <v>0</v>
      </c>
      <c r="B3" s="27" t="s">
        <v>11</v>
      </c>
      <c r="C3" s="27" t="s">
        <v>1</v>
      </c>
      <c r="D3" s="27" t="s">
        <v>2</v>
      </c>
      <c r="E3" s="27" t="s">
        <v>3</v>
      </c>
      <c r="F3" s="27" t="s">
        <v>4</v>
      </c>
      <c r="G3" s="28" t="s">
        <v>5</v>
      </c>
    </row>
    <row r="4" spans="1:7" ht="49.5" customHeight="1" thickBot="1">
      <c r="A4" s="30" t="s">
        <v>35</v>
      </c>
      <c r="B4" s="7" t="s">
        <v>44</v>
      </c>
      <c r="C4" s="8" t="s">
        <v>12</v>
      </c>
      <c r="D4" s="13">
        <v>1</v>
      </c>
      <c r="E4" s="73">
        <f>'單價明細'!F30</f>
        <v>0</v>
      </c>
      <c r="F4" s="52">
        <f>D4*E4</f>
        <v>0</v>
      </c>
      <c r="G4" s="29" t="s">
        <v>43</v>
      </c>
    </row>
    <row r="5" spans="1:7" ht="49.5" customHeight="1">
      <c r="A5" s="30" t="s">
        <v>36</v>
      </c>
      <c r="B5" s="7" t="s">
        <v>93</v>
      </c>
      <c r="C5" s="10" t="s">
        <v>12</v>
      </c>
      <c r="D5" s="10">
        <v>1</v>
      </c>
      <c r="E5" s="73">
        <f>'單價明細'!F35</f>
        <v>0</v>
      </c>
      <c r="F5" s="53">
        <f>D5*E5</f>
        <v>0</v>
      </c>
      <c r="G5" s="29" t="s">
        <v>43</v>
      </c>
    </row>
    <row r="6" spans="1:7" ht="49.5" customHeight="1">
      <c r="A6" s="30"/>
      <c r="B6" s="7" t="s">
        <v>29</v>
      </c>
      <c r="C6" s="8"/>
      <c r="D6" s="13"/>
      <c r="E6" s="9"/>
      <c r="F6" s="74">
        <f>SUM(F4:F5)</f>
        <v>0</v>
      </c>
      <c r="G6" s="31"/>
    </row>
    <row r="7" spans="1:7" ht="49.5" customHeight="1">
      <c r="A7" s="32" t="s">
        <v>37</v>
      </c>
      <c r="B7" s="14" t="s">
        <v>95</v>
      </c>
      <c r="C7" s="15" t="s">
        <v>6</v>
      </c>
      <c r="D7" s="16">
        <v>1</v>
      </c>
      <c r="E7" s="50"/>
      <c r="F7" s="53">
        <f>D7*E7</f>
        <v>0</v>
      </c>
      <c r="G7" s="31"/>
    </row>
    <row r="8" spans="1:7" ht="49.5" customHeight="1">
      <c r="A8" s="32" t="s">
        <v>38</v>
      </c>
      <c r="B8" s="7" t="s">
        <v>30</v>
      </c>
      <c r="C8" s="15" t="s">
        <v>12</v>
      </c>
      <c r="D8" s="16">
        <v>1</v>
      </c>
      <c r="E8" s="50"/>
      <c r="F8" s="53">
        <f>D8*E8</f>
        <v>0</v>
      </c>
      <c r="G8" s="31"/>
    </row>
    <row r="9" spans="1:7" ht="49.5" customHeight="1">
      <c r="A9" s="32" t="s">
        <v>39</v>
      </c>
      <c r="B9" s="7" t="s">
        <v>31</v>
      </c>
      <c r="C9" s="10" t="s">
        <v>13</v>
      </c>
      <c r="D9" s="10">
        <v>1</v>
      </c>
      <c r="E9" s="50"/>
      <c r="F9" s="53">
        <f>D9*E9</f>
        <v>0</v>
      </c>
      <c r="G9" s="31"/>
    </row>
    <row r="10" spans="1:7" ht="49.5" customHeight="1">
      <c r="A10" s="32" t="s">
        <v>40</v>
      </c>
      <c r="B10" s="7" t="s">
        <v>32</v>
      </c>
      <c r="C10" s="10" t="s">
        <v>13</v>
      </c>
      <c r="D10" s="10">
        <v>1</v>
      </c>
      <c r="E10" s="50"/>
      <c r="F10" s="53">
        <f>D10*E10</f>
        <v>0</v>
      </c>
      <c r="G10" s="31"/>
    </row>
    <row r="11" spans="1:7" ht="49.5" customHeight="1">
      <c r="A11" s="32"/>
      <c r="B11" s="7" t="s">
        <v>33</v>
      </c>
      <c r="C11" s="10"/>
      <c r="D11" s="10"/>
      <c r="E11" s="9"/>
      <c r="F11" s="53">
        <f>SUM(F6:F10)</f>
        <v>0</v>
      </c>
      <c r="G11" s="31"/>
    </row>
    <row r="12" spans="1:7" ht="49.5" customHeight="1">
      <c r="A12" s="32" t="s">
        <v>41</v>
      </c>
      <c r="B12" s="7" t="s">
        <v>14</v>
      </c>
      <c r="C12" s="10" t="s">
        <v>6</v>
      </c>
      <c r="D12" s="10">
        <v>1</v>
      </c>
      <c r="E12" s="9"/>
      <c r="F12" s="53">
        <f>F11*5%</f>
        <v>0</v>
      </c>
      <c r="G12" s="31"/>
    </row>
    <row r="13" spans="1:7" s="49" customFormat="1" ht="49.5" customHeight="1">
      <c r="A13" s="47"/>
      <c r="B13" s="93" t="s">
        <v>96</v>
      </c>
      <c r="C13" s="94"/>
      <c r="D13" s="94"/>
      <c r="E13" s="95"/>
      <c r="F13" s="74">
        <f>SUM(F11:F12)</f>
        <v>0</v>
      </c>
      <c r="G13" s="48"/>
    </row>
    <row r="14" spans="1:7" ht="24.75" customHeight="1">
      <c r="A14" s="96" t="s">
        <v>17</v>
      </c>
      <c r="B14" s="97"/>
      <c r="C14" s="97"/>
      <c r="D14" s="97"/>
      <c r="E14" s="97"/>
      <c r="F14" s="97"/>
      <c r="G14" s="98"/>
    </row>
    <row r="15" spans="1:7" ht="24.75" customHeight="1">
      <c r="A15" s="82" t="s">
        <v>18</v>
      </c>
      <c r="B15" s="83"/>
      <c r="C15" s="83"/>
      <c r="D15" s="83"/>
      <c r="E15" s="83"/>
      <c r="F15" s="83"/>
      <c r="G15" s="84"/>
    </row>
    <row r="16" spans="1:7" ht="24.75" customHeight="1">
      <c r="A16" s="82" t="s">
        <v>19</v>
      </c>
      <c r="B16" s="83"/>
      <c r="C16" s="83"/>
      <c r="D16" s="83"/>
      <c r="E16" s="83"/>
      <c r="F16" s="83"/>
      <c r="G16" s="84"/>
    </row>
    <row r="17" spans="1:7" ht="24.75" customHeight="1">
      <c r="A17" s="82" t="s">
        <v>20</v>
      </c>
      <c r="B17" s="83"/>
      <c r="C17" s="83"/>
      <c r="D17" s="83"/>
      <c r="E17" s="83"/>
      <c r="F17" s="83"/>
      <c r="G17" s="84"/>
    </row>
    <row r="18" spans="1:7" ht="24.75" customHeight="1">
      <c r="A18" s="82" t="s">
        <v>21</v>
      </c>
      <c r="B18" s="83"/>
      <c r="C18" s="83"/>
      <c r="D18" s="83"/>
      <c r="E18" s="83"/>
      <c r="F18" s="83"/>
      <c r="G18" s="84"/>
    </row>
    <row r="19" spans="1:7" ht="24.75" customHeight="1">
      <c r="A19" s="82" t="s">
        <v>22</v>
      </c>
      <c r="B19" s="83"/>
      <c r="C19" s="83"/>
      <c r="D19" s="83"/>
      <c r="E19" s="83"/>
      <c r="F19" s="83"/>
      <c r="G19" s="84"/>
    </row>
    <row r="20" spans="1:7" ht="24.75" customHeight="1">
      <c r="A20" s="85" t="s">
        <v>23</v>
      </c>
      <c r="B20" s="83"/>
      <c r="C20" s="83"/>
      <c r="D20" s="83"/>
      <c r="E20" s="83"/>
      <c r="F20" s="83"/>
      <c r="G20" s="84"/>
    </row>
    <row r="21" spans="1:7" ht="24.75" customHeight="1">
      <c r="A21" s="85" t="s">
        <v>24</v>
      </c>
      <c r="B21" s="83"/>
      <c r="C21" s="83"/>
      <c r="D21" s="83"/>
      <c r="E21" s="83"/>
      <c r="F21" s="83"/>
      <c r="G21" s="84"/>
    </row>
    <row r="22" spans="1:7" ht="24.75" customHeight="1">
      <c r="A22" s="85" t="s">
        <v>25</v>
      </c>
      <c r="B22" s="83"/>
      <c r="C22" s="83"/>
      <c r="D22" s="83"/>
      <c r="E22" s="83"/>
      <c r="F22" s="83"/>
      <c r="G22" s="84"/>
    </row>
    <row r="23" spans="1:7" ht="24.75" customHeight="1">
      <c r="A23" s="82" t="s">
        <v>97</v>
      </c>
      <c r="B23" s="83"/>
      <c r="C23" s="83"/>
      <c r="D23" s="83"/>
      <c r="E23" s="83"/>
      <c r="F23" s="83"/>
      <c r="G23" s="84"/>
    </row>
    <row r="24" spans="1:7" ht="24.75" customHeight="1">
      <c r="A24" s="82" t="s">
        <v>98</v>
      </c>
      <c r="B24" s="83"/>
      <c r="C24" s="83"/>
      <c r="D24" s="83"/>
      <c r="E24" s="83"/>
      <c r="F24" s="83"/>
      <c r="G24" s="84"/>
    </row>
    <row r="25" spans="1:7" ht="24.75" customHeight="1">
      <c r="A25" s="82" t="s">
        <v>26</v>
      </c>
      <c r="B25" s="83"/>
      <c r="C25" s="83"/>
      <c r="D25" s="83"/>
      <c r="E25" s="83"/>
      <c r="F25" s="83"/>
      <c r="G25" s="84"/>
    </row>
    <row r="26" spans="1:7" ht="24.75" customHeight="1" thickBot="1">
      <c r="A26" s="86" t="s">
        <v>27</v>
      </c>
      <c r="B26" s="87"/>
      <c r="C26" s="87"/>
      <c r="D26" s="87"/>
      <c r="E26" s="87"/>
      <c r="F26" s="87"/>
      <c r="G26" s="88"/>
    </row>
    <row r="27" spans="1:7" ht="49.5" customHeight="1" thickBot="1">
      <c r="A27" s="79" t="s">
        <v>28</v>
      </c>
      <c r="B27" s="80"/>
      <c r="C27" s="80"/>
      <c r="D27" s="80"/>
      <c r="E27" s="80"/>
      <c r="F27" s="80"/>
      <c r="G27" s="81"/>
    </row>
  </sheetData>
  <sheetProtection password="CCB7" sheet="1"/>
  <protectedRanges>
    <protectedRange sqref="A23:G27" name="範圍2"/>
    <protectedRange sqref="E7:E10" name="範圍1"/>
  </protectedRanges>
  <mergeCells count="19">
    <mergeCell ref="B1:D1"/>
    <mergeCell ref="F1:G1"/>
    <mergeCell ref="B2:D2"/>
    <mergeCell ref="F2:G2"/>
    <mergeCell ref="B13:E13"/>
    <mergeCell ref="A14:G14"/>
    <mergeCell ref="A15:G15"/>
    <mergeCell ref="A16:G16"/>
    <mergeCell ref="A17:G17"/>
    <mergeCell ref="A18:G18"/>
    <mergeCell ref="A25:G25"/>
    <mergeCell ref="A26:G26"/>
    <mergeCell ref="A27:G27"/>
    <mergeCell ref="A19:G19"/>
    <mergeCell ref="A20:G20"/>
    <mergeCell ref="A21:G21"/>
    <mergeCell ref="A22:G22"/>
    <mergeCell ref="A23:G23"/>
    <mergeCell ref="A24:G24"/>
  </mergeCells>
  <printOptions horizontalCentered="1"/>
  <pageMargins left="0.2362204724409449" right="0.2362204724409449" top="1.141732283464567" bottom="1.141732283464567" header="0.31496062992125984" footer="0.9055118110236221"/>
  <pageSetup fitToHeight="2" horizontalDpi="600" verticalDpi="600" orientation="portrait" paperSize="9" scale="70" r:id="rId1"/>
  <headerFooter alignWithMargins="0">
    <oddHeader>&amp;C&amp;"標楷體,標準"&amp;20財團法人公共電視文化事業基金會
總表(標單)&amp;R
&amp;"細明體,標準"第&amp;"Times New Roman,標準"&amp;P&amp;"細明體,標準"頁、共&amp;"Times New Roman,標準"&amp;N&amp;"細明體,標準"頁&amp;"Times New Roman,標準"
</oddHeader>
    <oddFooter>&amp;L&amp;"細明體,標準"廠商名稱(印)：&amp;C&amp;"細明體,標準"負責人&amp;"Times New Roman,標準"(&amp;"細明體,標準"印&amp;"Times New Roman,標準")&amp;"細明體,標準"：</oddFooter>
  </headerFooter>
</worksheet>
</file>

<file path=xl/worksheets/sheet2.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25">
      <selection activeCell="E33" sqref="E33:E34"/>
    </sheetView>
  </sheetViews>
  <sheetFormatPr defaultColWidth="8.75390625" defaultRowHeight="15.75"/>
  <cols>
    <col min="1" max="1" width="9.625" style="11" customWidth="1"/>
    <col min="2" max="2" width="43.75390625" style="7" customWidth="1"/>
    <col min="3" max="3" width="5.625" style="7" customWidth="1"/>
    <col min="4" max="4" width="7.375" style="7" customWidth="1"/>
    <col min="5" max="5" width="12.625" style="12" customWidth="1"/>
    <col min="6" max="6" width="16.625" style="12" customWidth="1"/>
    <col min="7" max="7" width="16.25390625" style="7" customWidth="1"/>
    <col min="8" max="8" width="5.875" style="1" bestFit="1" customWidth="1"/>
    <col min="9" max="16384" width="8.75390625" style="1" customWidth="1"/>
  </cols>
  <sheetData>
    <row r="1" spans="1:7" s="2" customFormat="1" ht="24.75" customHeight="1" thickBot="1">
      <c r="A1" s="57" t="s">
        <v>0</v>
      </c>
      <c r="B1" s="58" t="s">
        <v>11</v>
      </c>
      <c r="C1" s="58" t="s">
        <v>1</v>
      </c>
      <c r="D1" s="58" t="s">
        <v>2</v>
      </c>
      <c r="E1" s="58" t="s">
        <v>3</v>
      </c>
      <c r="F1" s="58" t="s">
        <v>4</v>
      </c>
      <c r="G1" s="59" t="s">
        <v>5</v>
      </c>
    </row>
    <row r="2" spans="1:7" ht="24.75" customHeight="1">
      <c r="A2" s="36" t="s">
        <v>42</v>
      </c>
      <c r="B2" s="99" t="s">
        <v>100</v>
      </c>
      <c r="C2" s="100"/>
      <c r="D2" s="100"/>
      <c r="E2" s="100"/>
      <c r="F2" s="100"/>
      <c r="G2" s="101"/>
    </row>
    <row r="3" spans="1:7" s="3" customFormat="1" ht="24.75" customHeight="1">
      <c r="A3" s="60" t="s">
        <v>15</v>
      </c>
      <c r="B3" s="17" t="s">
        <v>16</v>
      </c>
      <c r="C3" s="18"/>
      <c r="D3" s="19"/>
      <c r="E3" s="20"/>
      <c r="F3" s="20"/>
      <c r="G3" s="33"/>
    </row>
    <row r="4" spans="1:7" s="5" customFormat="1" ht="34.5" customHeight="1">
      <c r="A4" s="61" t="s">
        <v>34</v>
      </c>
      <c r="B4" s="39" t="s">
        <v>46</v>
      </c>
      <c r="C4" s="21"/>
      <c r="D4" s="22"/>
      <c r="E4" s="23"/>
      <c r="F4" s="24"/>
      <c r="G4" s="34"/>
    </row>
    <row r="5" spans="1:7" s="5" customFormat="1" ht="60" customHeight="1">
      <c r="A5" s="62">
        <v>1</v>
      </c>
      <c r="B5" s="40" t="s">
        <v>47</v>
      </c>
      <c r="C5" s="37" t="s">
        <v>48</v>
      </c>
      <c r="D5" s="37">
        <v>1</v>
      </c>
      <c r="E5" s="50"/>
      <c r="F5" s="75">
        <f>D5*E5</f>
        <v>0</v>
      </c>
      <c r="G5" s="35"/>
    </row>
    <row r="6" spans="1:7" s="5" customFormat="1" ht="42.75" customHeight="1">
      <c r="A6" s="62">
        <v>2</v>
      </c>
      <c r="B6" s="39" t="s">
        <v>49</v>
      </c>
      <c r="C6" s="37" t="s">
        <v>48</v>
      </c>
      <c r="D6" s="37">
        <v>1</v>
      </c>
      <c r="E6" s="50"/>
      <c r="F6" s="75">
        <f>D6*E6</f>
        <v>0</v>
      </c>
      <c r="G6" s="35"/>
    </row>
    <row r="7" spans="1:7" s="5" customFormat="1" ht="46.5" customHeight="1">
      <c r="A7" s="62">
        <v>3</v>
      </c>
      <c r="B7" s="41" t="s">
        <v>50</v>
      </c>
      <c r="C7" s="37" t="s">
        <v>6</v>
      </c>
      <c r="D7" s="37">
        <v>1</v>
      </c>
      <c r="E7" s="50"/>
      <c r="F7" s="75">
        <f>D7*E7</f>
        <v>0</v>
      </c>
      <c r="G7" s="35"/>
    </row>
    <row r="8" spans="1:7" s="5" customFormat="1" ht="24.75" customHeight="1">
      <c r="A8" s="63" t="s">
        <v>72</v>
      </c>
      <c r="B8" s="39" t="s">
        <v>51</v>
      </c>
      <c r="C8" s="37"/>
      <c r="D8" s="37"/>
      <c r="E8" s="23"/>
      <c r="F8" s="24"/>
      <c r="G8" s="35"/>
    </row>
    <row r="9" spans="1:7" s="5" customFormat="1" ht="24.75" customHeight="1">
      <c r="A9" s="62">
        <v>1</v>
      </c>
      <c r="B9" s="39" t="s">
        <v>52</v>
      </c>
      <c r="C9" s="37" t="s">
        <v>45</v>
      </c>
      <c r="D9" s="37">
        <v>26</v>
      </c>
      <c r="E9" s="50"/>
      <c r="F9" s="75">
        <f>D9*E9</f>
        <v>0</v>
      </c>
      <c r="G9" s="35"/>
    </row>
    <row r="10" spans="1:7" s="5" customFormat="1" ht="24.75" customHeight="1">
      <c r="A10" s="63" t="s">
        <v>85</v>
      </c>
      <c r="B10" s="39" t="s">
        <v>53</v>
      </c>
      <c r="C10" s="37"/>
      <c r="D10" s="37"/>
      <c r="E10" s="23"/>
      <c r="F10" s="24"/>
      <c r="G10" s="34"/>
    </row>
    <row r="11" spans="1:7" s="5" customFormat="1" ht="24.75" customHeight="1">
      <c r="A11" s="62"/>
      <c r="B11" s="39" t="s">
        <v>54</v>
      </c>
      <c r="C11" s="37"/>
      <c r="D11" s="37"/>
      <c r="E11" s="23"/>
      <c r="F11" s="24"/>
      <c r="G11" s="34"/>
    </row>
    <row r="12" spans="1:7" s="5" customFormat="1" ht="24.75" customHeight="1">
      <c r="A12" s="62"/>
      <c r="B12" s="39" t="s">
        <v>55</v>
      </c>
      <c r="C12" s="37"/>
      <c r="D12" s="37"/>
      <c r="E12" s="23"/>
      <c r="F12" s="24"/>
      <c r="G12" s="34"/>
    </row>
    <row r="13" spans="1:7" s="5" customFormat="1" ht="24.75" customHeight="1">
      <c r="A13" s="62"/>
      <c r="B13" s="39" t="s">
        <v>56</v>
      </c>
      <c r="C13" s="37"/>
      <c r="D13" s="37"/>
      <c r="E13" s="23"/>
      <c r="F13" s="24"/>
      <c r="G13" s="34"/>
    </row>
    <row r="14" spans="1:7" s="5" customFormat="1" ht="24.75" customHeight="1">
      <c r="A14" s="62"/>
      <c r="B14" s="39" t="s">
        <v>57</v>
      </c>
      <c r="C14" s="37"/>
      <c r="D14" s="37"/>
      <c r="E14" s="23"/>
      <c r="F14" s="24"/>
      <c r="G14" s="34"/>
    </row>
    <row r="15" spans="1:7" s="5" customFormat="1" ht="24.75" customHeight="1">
      <c r="A15" s="62"/>
      <c r="B15" s="44" t="s">
        <v>86</v>
      </c>
      <c r="C15" s="37"/>
      <c r="D15" s="37"/>
      <c r="E15" s="23"/>
      <c r="F15" s="24"/>
      <c r="G15" s="34"/>
    </row>
    <row r="16" spans="1:7" s="5" customFormat="1" ht="24.75" customHeight="1">
      <c r="A16" s="62">
        <v>2</v>
      </c>
      <c r="B16" s="39" t="s">
        <v>58</v>
      </c>
      <c r="C16" s="37" t="s">
        <v>59</v>
      </c>
      <c r="D16" s="37">
        <v>1</v>
      </c>
      <c r="E16" s="50"/>
      <c r="F16" s="75">
        <f>D16*E16</f>
        <v>0</v>
      </c>
      <c r="G16" s="34"/>
    </row>
    <row r="17" spans="1:7" s="5" customFormat="1" ht="24.75" customHeight="1">
      <c r="A17" s="62">
        <v>3</v>
      </c>
      <c r="B17" s="39" t="s">
        <v>60</v>
      </c>
      <c r="C17" s="37" t="s">
        <v>59</v>
      </c>
      <c r="D17" s="37">
        <v>2</v>
      </c>
      <c r="E17" s="50"/>
      <c r="F17" s="75">
        <f aca="true" t="shared" si="0" ref="F17:F26">D17*E17</f>
        <v>0</v>
      </c>
      <c r="G17" s="34"/>
    </row>
    <row r="18" spans="1:7" s="5" customFormat="1" ht="24.75" customHeight="1">
      <c r="A18" s="62">
        <v>4</v>
      </c>
      <c r="B18" s="39" t="s">
        <v>61</v>
      </c>
      <c r="C18" s="37" t="s">
        <v>48</v>
      </c>
      <c r="D18" s="37">
        <v>26</v>
      </c>
      <c r="E18" s="50"/>
      <c r="F18" s="75">
        <f t="shared" si="0"/>
        <v>0</v>
      </c>
      <c r="G18" s="34"/>
    </row>
    <row r="19" spans="1:7" s="5" customFormat="1" ht="24.75" customHeight="1">
      <c r="A19" s="62">
        <v>5</v>
      </c>
      <c r="B19" s="39" t="s">
        <v>62</v>
      </c>
      <c r="C19" s="37" t="s">
        <v>48</v>
      </c>
      <c r="D19" s="37">
        <v>2</v>
      </c>
      <c r="E19" s="50"/>
      <c r="F19" s="75">
        <f t="shared" si="0"/>
        <v>0</v>
      </c>
      <c r="G19" s="34"/>
    </row>
    <row r="20" spans="1:7" s="5" customFormat="1" ht="24.75" customHeight="1">
      <c r="A20" s="62">
        <v>6</v>
      </c>
      <c r="B20" s="39" t="s">
        <v>63</v>
      </c>
      <c r="C20" s="38" t="s">
        <v>64</v>
      </c>
      <c r="D20" s="37">
        <v>38</v>
      </c>
      <c r="E20" s="50"/>
      <c r="F20" s="75">
        <f t="shared" si="0"/>
        <v>0</v>
      </c>
      <c r="G20" s="34"/>
    </row>
    <row r="21" spans="1:7" s="5" customFormat="1" ht="24.75" customHeight="1">
      <c r="A21" s="62">
        <v>7</v>
      </c>
      <c r="B21" s="39" t="s">
        <v>65</v>
      </c>
      <c r="C21" s="37" t="s">
        <v>48</v>
      </c>
      <c r="D21" s="37">
        <v>2</v>
      </c>
      <c r="E21" s="50"/>
      <c r="F21" s="75">
        <f t="shared" si="0"/>
        <v>0</v>
      </c>
      <c r="G21" s="34"/>
    </row>
    <row r="22" spans="1:7" s="5" customFormat="1" ht="24.75" customHeight="1">
      <c r="A22" s="62">
        <v>8</v>
      </c>
      <c r="B22" s="42" t="s">
        <v>66</v>
      </c>
      <c r="C22" s="37" t="s">
        <v>6</v>
      </c>
      <c r="D22" s="37">
        <v>1</v>
      </c>
      <c r="E22" s="50"/>
      <c r="F22" s="75">
        <f t="shared" si="0"/>
        <v>0</v>
      </c>
      <c r="G22" s="34"/>
    </row>
    <row r="23" spans="1:7" s="5" customFormat="1" ht="33.75" customHeight="1">
      <c r="A23" s="62">
        <v>9</v>
      </c>
      <c r="B23" s="41" t="s">
        <v>67</v>
      </c>
      <c r="C23" s="37" t="s">
        <v>6</v>
      </c>
      <c r="D23" s="37">
        <v>1</v>
      </c>
      <c r="E23" s="50"/>
      <c r="F23" s="75">
        <f t="shared" si="0"/>
        <v>0</v>
      </c>
      <c r="G23" s="34"/>
    </row>
    <row r="24" spans="1:7" s="5" customFormat="1" ht="33.75" customHeight="1">
      <c r="A24" s="63" t="s">
        <v>87</v>
      </c>
      <c r="B24" s="46" t="s">
        <v>92</v>
      </c>
      <c r="C24" s="43" t="s">
        <v>91</v>
      </c>
      <c r="D24" s="37">
        <v>1</v>
      </c>
      <c r="E24" s="50"/>
      <c r="F24" s="75">
        <f t="shared" si="0"/>
        <v>0</v>
      </c>
      <c r="G24" s="34"/>
    </row>
    <row r="25" spans="1:7" s="5" customFormat="1" ht="33.75" customHeight="1">
      <c r="A25" s="63" t="s">
        <v>88</v>
      </c>
      <c r="B25" s="40" t="s">
        <v>68</v>
      </c>
      <c r="C25" s="37" t="s">
        <v>6</v>
      </c>
      <c r="D25" s="37">
        <v>1</v>
      </c>
      <c r="E25" s="50"/>
      <c r="F25" s="75">
        <f t="shared" si="0"/>
        <v>0</v>
      </c>
      <c r="G25" s="34"/>
    </row>
    <row r="26" spans="1:7" s="5" customFormat="1" ht="43.5" customHeight="1">
      <c r="A26" s="63" t="s">
        <v>89</v>
      </c>
      <c r="B26" s="40" t="s">
        <v>69</v>
      </c>
      <c r="C26" s="37" t="s">
        <v>6</v>
      </c>
      <c r="D26" s="37">
        <v>1</v>
      </c>
      <c r="E26" s="50"/>
      <c r="F26" s="75">
        <f t="shared" si="0"/>
        <v>0</v>
      </c>
      <c r="G26" s="34"/>
    </row>
    <row r="27" spans="1:7" s="5" customFormat="1" ht="24" customHeight="1">
      <c r="A27" s="63" t="s">
        <v>90</v>
      </c>
      <c r="B27" s="39" t="s">
        <v>70</v>
      </c>
      <c r="C27" s="37"/>
      <c r="D27" s="37"/>
      <c r="E27" s="23"/>
      <c r="F27" s="24"/>
      <c r="G27" s="34"/>
    </row>
    <row r="28" spans="1:7" s="5" customFormat="1" ht="24.75" customHeight="1">
      <c r="A28" s="62">
        <v>1</v>
      </c>
      <c r="B28" s="39" t="s">
        <v>71</v>
      </c>
      <c r="C28" s="37" t="s">
        <v>6</v>
      </c>
      <c r="D28" s="37">
        <v>1</v>
      </c>
      <c r="E28" s="50"/>
      <c r="F28" s="75">
        <f>D28*E28</f>
        <v>0</v>
      </c>
      <c r="G28" s="34"/>
    </row>
    <row r="29" spans="1:7" s="5" customFormat="1" ht="26.25" customHeight="1">
      <c r="A29" s="62">
        <v>2</v>
      </c>
      <c r="B29" s="44" t="s">
        <v>75</v>
      </c>
      <c r="C29" s="37" t="s">
        <v>6</v>
      </c>
      <c r="D29" s="37">
        <v>1</v>
      </c>
      <c r="E29" s="50"/>
      <c r="F29" s="75">
        <f>D29*E29</f>
        <v>0</v>
      </c>
      <c r="G29" s="34"/>
    </row>
    <row r="30" spans="1:7" s="5" customFormat="1" ht="24.75" customHeight="1">
      <c r="A30" s="62"/>
      <c r="B30" s="64" t="s">
        <v>81</v>
      </c>
      <c r="C30" s="37"/>
      <c r="D30" s="37"/>
      <c r="E30" s="23"/>
      <c r="F30" s="78">
        <f>SUM(F5:F29)</f>
        <v>0</v>
      </c>
      <c r="G30" s="34"/>
    </row>
    <row r="31" spans="1:7" s="5" customFormat="1" ht="21" customHeight="1">
      <c r="A31" s="65" t="s">
        <v>73</v>
      </c>
      <c r="B31" s="45" t="s">
        <v>101</v>
      </c>
      <c r="C31" s="37"/>
      <c r="D31" s="37"/>
      <c r="E31" s="23"/>
      <c r="F31" s="24"/>
      <c r="G31" s="34"/>
    </row>
    <row r="32" spans="1:7" s="5" customFormat="1" ht="24.75" customHeight="1">
      <c r="A32" s="60" t="s">
        <v>15</v>
      </c>
      <c r="B32" s="17" t="s">
        <v>74</v>
      </c>
      <c r="C32" s="18"/>
      <c r="D32" s="19"/>
      <c r="E32" s="20"/>
      <c r="F32" s="20"/>
      <c r="G32" s="33"/>
    </row>
    <row r="33" spans="1:7" s="5" customFormat="1" ht="24.75" customHeight="1">
      <c r="A33" s="60" t="s">
        <v>34</v>
      </c>
      <c r="B33" s="17" t="s">
        <v>82</v>
      </c>
      <c r="C33" s="18" t="s">
        <v>77</v>
      </c>
      <c r="D33" s="19">
        <v>347</v>
      </c>
      <c r="E33" s="51"/>
      <c r="F33" s="76">
        <f>D33*E33</f>
        <v>0</v>
      </c>
      <c r="G33" s="33" t="s">
        <v>83</v>
      </c>
    </row>
    <row r="34" spans="1:7" s="5" customFormat="1" ht="24.75" customHeight="1">
      <c r="A34" s="60" t="s">
        <v>76</v>
      </c>
      <c r="B34" s="17" t="s">
        <v>79</v>
      </c>
      <c r="C34" s="18" t="s">
        <v>78</v>
      </c>
      <c r="D34" s="19">
        <v>600</v>
      </c>
      <c r="E34" s="51"/>
      <c r="F34" s="76">
        <f>D34*E34</f>
        <v>0</v>
      </c>
      <c r="G34" s="33" t="s">
        <v>84</v>
      </c>
    </row>
    <row r="35" spans="1:7" s="5" customFormat="1" ht="24.75" customHeight="1" thickBot="1">
      <c r="A35" s="66"/>
      <c r="B35" s="67" t="s">
        <v>80</v>
      </c>
      <c r="C35" s="68"/>
      <c r="D35" s="68"/>
      <c r="E35" s="69"/>
      <c r="F35" s="77">
        <f>SUM(F33:F34)</f>
        <v>0</v>
      </c>
      <c r="G35" s="70"/>
    </row>
    <row r="36" spans="1:7" ht="15.75">
      <c r="A36" s="54"/>
      <c r="B36" s="55"/>
      <c r="C36" s="55"/>
      <c r="D36" s="55"/>
      <c r="E36" s="56"/>
      <c r="F36" s="56"/>
      <c r="G36" s="55"/>
    </row>
  </sheetData>
  <sheetProtection password="CCB7" sheet="1"/>
  <protectedRanges>
    <protectedRange sqref="E5:E7" name="範圍1"/>
    <protectedRange sqref="E9" name="範圍2"/>
    <protectedRange sqref="E16:E26" name="範圍3"/>
    <protectedRange sqref="E28:E29" name="範圍4"/>
    <protectedRange sqref="E33:E34" name="範圍5"/>
  </protectedRanges>
  <mergeCells count="1">
    <mergeCell ref="B2:G2"/>
  </mergeCells>
  <printOptions horizontalCentered="1"/>
  <pageMargins left="0.2362204724409449" right="0.2362204724409449" top="1.141732283464567" bottom="1.141732283464567" header="0.31496062992125984" footer="0.9055118110236221"/>
  <pageSetup fitToHeight="2" horizontalDpi="600" verticalDpi="600" orientation="portrait" paperSize="9" scale="69" r:id="rId1"/>
  <headerFooter alignWithMargins="0">
    <oddHeader>&amp;C&amp;"標楷體,標準"&amp;20財團法人公共電視文化事業基金會&amp;"細明體,標準"&amp;12
&amp;"標楷體,標準"&amp;18單價明細表(標單)&amp;R
&amp;"細明體,標準"第&amp;"Times New Roman,標準"&amp;P&amp;"細明體,標準"頁、共&amp;"Times New Roman,標準"&amp;N&amp;"細明體,標準"頁&amp;"Times New Roman,標準"
</oddHeader>
    <oddFooter>&amp;L&amp;"細明體,標準"投標廠商&amp;"Times New Roman,標準"(&amp;"細明體,標準"印&amp;"Times New Roman,標準")&amp;"細明體,標準"：&amp;C&amp;"細明體,標準"負責人(印)：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dc:creator>
  <cp:keywords/>
  <dc:description/>
  <cp:lastModifiedBy>楊震豪</cp:lastModifiedBy>
  <cp:lastPrinted>2018-12-20T05:57:47Z</cp:lastPrinted>
  <dcterms:created xsi:type="dcterms:W3CDTF">2001-06-20T06:48:08Z</dcterms:created>
  <dcterms:modified xsi:type="dcterms:W3CDTF">2019-01-10T07:23:04Z</dcterms:modified>
  <cp:category/>
  <cp:version/>
  <cp:contentType/>
  <cp:contentStatus/>
</cp:coreProperties>
</file>