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88" activeTab="0"/>
  </bookViews>
  <sheets>
    <sheet name="預算詳細表" sheetId="1" r:id="rId1"/>
  </sheets>
  <definedNames>
    <definedName name="_xlfn._FV" hidden="1">#NAME?</definedName>
    <definedName name="_xlnm.Print_Area" localSheetId="0">'預算詳細表'!$A$1:$G$64</definedName>
    <definedName name="_xlnm.Print_Titles" localSheetId="0">'預算詳細表'!$4:$5</definedName>
  </definedNames>
  <calcPr fullCalcOnLoad="1"/>
</workbook>
</file>

<file path=xl/sharedStrings.xml><?xml version="1.0" encoding="utf-8"?>
<sst xmlns="http://schemas.openxmlformats.org/spreadsheetml/2006/main" count="122" uniqueCount="91">
  <si>
    <t>單 價</t>
  </si>
  <si>
    <t>項  目  及  說  明</t>
  </si>
  <si>
    <t>工程名稱</t>
  </si>
  <si>
    <t>項 次</t>
  </si>
  <si>
    <t>複 價</t>
  </si>
  <si>
    <t>數 量</t>
  </si>
  <si>
    <t>單 位</t>
  </si>
  <si>
    <t>備 註</t>
  </si>
  <si>
    <t xml:space="preserve">施工地點: </t>
  </si>
  <si>
    <t>式</t>
  </si>
  <si>
    <t xml:space="preserve">     投標廠商簽章(加蓋印章) :</t>
  </si>
  <si>
    <t xml:space="preserve">     廠商名稱 :</t>
  </si>
  <si>
    <t>工程標單</t>
  </si>
  <si>
    <t xml:space="preserve">     負責人 :</t>
  </si>
  <si>
    <t xml:space="preserve">     統一編號 :</t>
  </si>
  <si>
    <t xml:space="preserve">     住址 :</t>
  </si>
  <si>
    <t>本工程投標金額總計:新台幣</t>
  </si>
  <si>
    <t>小計</t>
  </si>
  <si>
    <t xml:space="preserve">項目 </t>
  </si>
  <si>
    <t xml:space="preserve"> 品            名</t>
  </si>
  <si>
    <t>單位</t>
  </si>
  <si>
    <t>單   價</t>
  </si>
  <si>
    <t>金   額</t>
  </si>
  <si>
    <t>備  註</t>
  </si>
  <si>
    <t xml:space="preserve"> </t>
  </si>
  <si>
    <t>貳</t>
  </si>
  <si>
    <t>參</t>
  </si>
  <si>
    <t>肆</t>
  </si>
  <si>
    <t>伍</t>
  </si>
  <si>
    <t>式</t>
  </si>
  <si>
    <t>元整</t>
  </si>
  <si>
    <t>壹</t>
  </si>
  <si>
    <t>樘</t>
  </si>
  <si>
    <t>片</t>
  </si>
  <si>
    <t>工程名稱: 財團法人公共電視文化事業基金會</t>
  </si>
  <si>
    <t>臺北市內湖區康寧路三段75巷50號6F</t>
  </si>
  <si>
    <t>拆除與防護工程</t>
  </si>
  <si>
    <t>天花板、木門、隔間、地板工程</t>
  </si>
  <si>
    <t>水電工程</t>
  </si>
  <si>
    <t>油漆、清潔工程</t>
  </si>
  <si>
    <t>總計</t>
  </si>
  <si>
    <t>六樓窗簾拆除(如圖)</t>
  </si>
  <si>
    <t>同上項拆除廢棄物人工搬運至B1費用</t>
  </si>
  <si>
    <t>工</t>
  </si>
  <si>
    <t>拆除廢棄物清運車資</t>
  </si>
  <si>
    <t>車</t>
  </si>
  <si>
    <t>六樓牆面地面防護工程(如圖)</t>
  </si>
  <si>
    <t>貳</t>
  </si>
  <si>
    <t>壹</t>
  </si>
  <si>
    <t>辦公全區鋪地板(含耗損坪10%)</t>
  </si>
  <si>
    <t>鋪設地板搬移現有家具延宕工資</t>
  </si>
  <si>
    <t>同上項隔間定位放樣費</t>
  </si>
  <si>
    <t>同上項10MM透明強化玻璃 (如圖)</t>
  </si>
  <si>
    <t>坪</t>
  </si>
  <si>
    <t>M2</t>
  </si>
  <si>
    <t>處</t>
  </si>
  <si>
    <t>尺</t>
  </si>
  <si>
    <t>叁</t>
  </si>
  <si>
    <t>天花板燈具位置調整與新設迴路費用(如圖)</t>
  </si>
  <si>
    <t>六樓新設立辦公桌區插座配置(如圖)</t>
  </si>
  <si>
    <t>肆</t>
  </si>
  <si>
    <t>六樓牆面與舊有隔間牆刷乳膠漆(如圖)</t>
  </si>
  <si>
    <t>6樓裝修完工後清潔工程</t>
  </si>
  <si>
    <t>合計</t>
  </si>
  <si>
    <t>同上項門國產五金組</t>
  </si>
  <si>
    <r>
      <t xml:space="preserve"> 日    期:</t>
    </r>
    <r>
      <rPr>
        <u val="single"/>
        <sz val="10"/>
        <color indexed="8"/>
        <rFont val="標楷體"/>
        <family val="4"/>
      </rPr>
      <t>112年  月  日</t>
    </r>
  </si>
  <si>
    <t>A值</t>
  </si>
  <si>
    <t>A值*10%</t>
  </si>
  <si>
    <t xml:space="preserve">廠商利潤及工程管理費 </t>
  </si>
  <si>
    <t>陸</t>
  </si>
  <si>
    <t>營業稅</t>
  </si>
  <si>
    <t>B值*5%</t>
  </si>
  <si>
    <t>B值</t>
  </si>
  <si>
    <r>
      <t xml:space="preserve">  </t>
    </r>
    <r>
      <rPr>
        <b/>
        <sz val="9.5"/>
        <color indexed="10"/>
        <rFont val="標楷體"/>
        <family val="4"/>
      </rPr>
      <t>□本投標廠商確認並無支付他人佣金、比例金、仲介費、後謝金、或其他利益為條件，促成採購契約之簽訂.</t>
    </r>
  </si>
  <si>
    <r>
      <t xml:space="preserve">  □</t>
    </r>
    <r>
      <rPr>
        <b/>
        <sz val="9.5"/>
        <color indexed="10"/>
        <rFont val="標楷體"/>
        <family val="4"/>
      </rPr>
      <t>本投標廠商茲同意並接受招標文件規定之所有條件且確認所報規格均符合招標文件之要求.</t>
    </r>
  </si>
  <si>
    <t>六樓大門入口主牆、左側會議室、庫房與大會議室木隔間拆除(如圖)</t>
  </si>
  <si>
    <t>會議室(中)、倉庫、洽談(A)、會議室(大) 輕隔間內加隔音棉(如圖)</t>
  </si>
  <si>
    <t>會議室(中)輕隔間加厚(如圖-因消防箱移動至此牆面)</t>
  </si>
  <si>
    <t>會議室(大)、會議室(中) 輕隔間掛電視與白板處牆面加強</t>
  </si>
  <si>
    <t>會議室(大) 弧形窗左右兩側窗簾檔光隔間(如圖)</t>
  </si>
  <si>
    <t>會議室(中)、倉庫、洽談(A)、會議室(大)新設入口門斗(如圖)</t>
  </si>
  <si>
    <t>會議室(中)、倉庫、洽談(A)、會議室(大) 新設入口門片(如圖)</t>
  </si>
  <si>
    <t>會議室(中)、倉庫、洽談(A)、會議室(大) 輕隔間玻璃框(如圖)</t>
  </si>
  <si>
    <t>六樓大門入口左側牆面天花板加畫軌 (掛裝飾性或宣傳品用-畫鈎 6個)</t>
  </si>
  <si>
    <t>輕鋼架礦籤板修補 (預計20片更換，新礦籤板)</t>
  </si>
  <si>
    <t>六樓辦公桌區天花板至地面新設線路PVC管槽(如圖)</t>
  </si>
  <si>
    <t>六樓會議室(中)、倉庫、洽談(A)、會議室(大) 輕隔間配置插座，電視插口配置(如圖)</t>
  </si>
  <si>
    <t>六樓新輕隔間牆面批土砂磨後面刷乳膠漆(如圖)</t>
  </si>
  <si>
    <t>剪接室、器材室、倉庫既有木製隔間防火漆塗佈(如圖)</t>
  </si>
  <si>
    <r>
      <t>(壹~</t>
    </r>
    <r>
      <rPr>
        <sz val="10"/>
        <color indexed="10"/>
        <rFont val="標楷體"/>
        <family val="4"/>
      </rPr>
      <t>伍</t>
    </r>
    <r>
      <rPr>
        <sz val="10"/>
        <color indexed="8"/>
        <rFont val="標楷體"/>
        <family val="4"/>
      </rPr>
      <t>)合計</t>
    </r>
  </si>
  <si>
    <t>臺語台「C棟6樓空間施作」採購案</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</si>
</sst>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_-;\-* #,##0.0_-;_-* &quot;-&quot;_-;_-@_-"/>
    <numFmt numFmtId="177" formatCode="_-* #,##0.00_-;\-* #,##0.00_-;_-* &quot;-&quot;_-;_-@_-"/>
    <numFmt numFmtId="178" formatCode="_-* #,##0.000_-;\-* #,##0.000_-;_-* &quot;-&quot;_-;_-@_-"/>
    <numFmt numFmtId="179" formatCode="_-* #,##0.0000_-;\-* #,##0.0000_-;_-* &quot;-&quot;_-;_-@_-"/>
    <numFmt numFmtId="180" formatCode="#,##0.0"/>
    <numFmt numFmtId="181" formatCode="#,##0.000"/>
    <numFmt numFmtId="182" formatCode="#,##0.0000"/>
    <numFmt numFmtId="183" formatCode="#,##0_);\-#,##0"/>
    <numFmt numFmtId="184" formatCode="#,##0_);[Red]\(#,##0\)"/>
    <numFmt numFmtId="185" formatCode="#,##0_ "/>
    <numFmt numFmtId="186" formatCode="#,##0;[Red]#,##0"/>
    <numFmt numFmtId="187" formatCode="0_);[Red]\(0\)"/>
    <numFmt numFmtId="188" formatCode="0_ "/>
    <numFmt numFmtId="189" formatCode="0.0"/>
    <numFmt numFmtId="190" formatCode="0.00_);[Red]\(0.00\)"/>
    <numFmt numFmtId="191" formatCode="#,##0.00_);[Red]\(#,##0.00\)"/>
    <numFmt numFmtId="192" formatCode="[$-404]AM/PM\ hh:mm:ss"/>
    <numFmt numFmtId="193" formatCode="[DBNum2][$-404]General"/>
    <numFmt numFmtId="194" formatCode="#,##0_ ;[Red]\-#,##0\ "/>
    <numFmt numFmtId="195" formatCode="&quot;Yes&quot;;&quot;Yes&quot;;&quot;No&quot;"/>
    <numFmt numFmtId="196" formatCode="&quot;True&quot;;&quot;True&quot;;&quot;False&quot;"/>
    <numFmt numFmtId="197" formatCode="&quot;On&quot;;&quot;On&quot;;&quot;Off&quot;"/>
    <numFmt numFmtId="198" formatCode="[$€-2]\ #,##0.00_);[Red]\([$€-2]\ #,##0.00\)"/>
    <numFmt numFmtId="199" formatCode="#,##0_);\(#,##0\)"/>
  </numFmts>
  <fonts count="56">
    <font>
      <sz val="10"/>
      <name val="Arial"/>
      <family val="2"/>
    </font>
    <font>
      <sz val="9"/>
      <name val="細明體"/>
      <family val="3"/>
    </font>
    <font>
      <sz val="9"/>
      <name val="新細明體"/>
      <family val="1"/>
    </font>
    <font>
      <sz val="12"/>
      <name val="新細明體"/>
      <family val="1"/>
    </font>
    <font>
      <sz val="10"/>
      <name val="標楷體"/>
      <family val="4"/>
    </font>
    <font>
      <sz val="10"/>
      <color indexed="8"/>
      <name val="標楷體"/>
      <family val="4"/>
    </font>
    <font>
      <sz val="16"/>
      <color indexed="8"/>
      <name val="標楷體"/>
      <family val="4"/>
    </font>
    <font>
      <b/>
      <sz val="10"/>
      <color indexed="8"/>
      <name val="標楷體"/>
      <family val="4"/>
    </font>
    <font>
      <b/>
      <sz val="10"/>
      <color indexed="10"/>
      <name val="標楷體"/>
      <family val="4"/>
    </font>
    <font>
      <b/>
      <sz val="12"/>
      <color indexed="8"/>
      <name val="標楷體"/>
      <family val="4"/>
    </font>
    <font>
      <sz val="28"/>
      <color indexed="8"/>
      <name val="標楷體"/>
      <family val="4"/>
    </font>
    <font>
      <b/>
      <sz val="28"/>
      <color indexed="8"/>
      <name val="標楷體"/>
      <family val="4"/>
    </font>
    <font>
      <sz val="11"/>
      <name val="標楷體"/>
      <family val="4"/>
    </font>
    <font>
      <b/>
      <sz val="10"/>
      <name val="標楷體"/>
      <family val="4"/>
    </font>
    <font>
      <u val="single"/>
      <sz val="10"/>
      <color indexed="8"/>
      <name val="標楷體"/>
      <family val="4"/>
    </font>
    <font>
      <sz val="9.5"/>
      <name val="標楷體"/>
      <family val="4"/>
    </font>
    <font>
      <b/>
      <sz val="9.5"/>
      <color indexed="10"/>
      <name val="標楷體"/>
      <family val="4"/>
    </font>
    <font>
      <sz val="10"/>
      <color indexed="10"/>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theme="1"/>
      <name val="標楷體"/>
      <family val="4"/>
    </font>
    <font>
      <sz val="10"/>
      <color theme="1"/>
      <name val="新細明體"/>
      <family val="1"/>
    </font>
    <font>
      <sz val="10"/>
      <color rgb="FF000000"/>
      <name val="標楷體"/>
      <family val="4"/>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s>
  <borders count="1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ck">
        <color indexed="8"/>
      </left>
      <right style="thick">
        <color indexed="8"/>
      </right>
      <top style="thick">
        <color indexed="8"/>
      </top>
      <bottom style="thick">
        <color indexed="8"/>
      </bottom>
    </border>
    <border>
      <left>
        <color indexed="63"/>
      </left>
      <right>
        <color indexed="63"/>
      </right>
      <top style="thick">
        <color indexed="8"/>
      </top>
      <bottom>
        <color indexed="63"/>
      </bottom>
    </border>
    <border>
      <left>
        <color indexed="63"/>
      </left>
      <right style="thick">
        <color indexed="8"/>
      </right>
      <top style="thick">
        <color indexed="8"/>
      </top>
      <bottom>
        <color indexed="63"/>
      </bottom>
    </border>
    <border>
      <left>
        <color indexed="63"/>
      </left>
      <right style="thick">
        <color indexed="8"/>
      </right>
      <top style="thick">
        <color indexed="8"/>
      </top>
      <bottom style="thick">
        <color indexed="8"/>
      </bottom>
    </border>
    <border>
      <left style="thin"/>
      <right style="thin"/>
      <top style="thin"/>
      <bottom style="thin"/>
    </border>
    <border>
      <left style="thick">
        <color indexed="8"/>
      </left>
      <right>
        <color indexed="63"/>
      </right>
      <top style="thick">
        <color indexed="8"/>
      </top>
      <bottom>
        <color indexed="63"/>
      </bottom>
    </border>
    <border>
      <left style="thick">
        <color indexed="8"/>
      </left>
      <right>
        <color indexed="63"/>
      </right>
      <top style="thick">
        <color indexed="8"/>
      </top>
      <bottom style="thick">
        <color indexed="8"/>
      </bottom>
    </border>
    <border>
      <left>
        <color indexed="63"/>
      </left>
      <right>
        <color indexed="63"/>
      </right>
      <top style="thick">
        <color indexed="8"/>
      </top>
      <bottom style="thick">
        <color indexed="8"/>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0" fillId="0" borderId="0">
      <alignment/>
      <protection/>
    </xf>
    <xf numFmtId="0" fontId="0" fillId="0" borderId="0">
      <alignment/>
      <protection/>
    </xf>
    <xf numFmtId="0" fontId="38" fillId="20" borderId="0" applyNumberFormat="0" applyBorder="0" applyAlignment="0" applyProtection="0"/>
    <xf numFmtId="0" fontId="39" fillId="0" borderId="1" applyNumberFormat="0" applyFill="0" applyAlignment="0" applyProtection="0"/>
    <xf numFmtId="0" fontId="40" fillId="21" borderId="0" applyNumberFormat="0" applyBorder="0" applyAlignment="0" applyProtection="0"/>
    <xf numFmtId="9" fontId="0" fillId="0" borderId="0">
      <alignment/>
      <protection/>
    </xf>
    <xf numFmtId="0" fontId="41" fillId="22" borderId="2" applyNumberFormat="0" applyAlignment="0" applyProtection="0"/>
    <xf numFmtId="44" fontId="0" fillId="0" borderId="0">
      <alignment/>
      <protection/>
    </xf>
    <xf numFmtId="0" fontId="0" fillId="0" borderId="0">
      <alignment/>
      <protection/>
    </xf>
    <xf numFmtId="0" fontId="42" fillId="0" borderId="3" applyNumberFormat="0" applyFill="0" applyAlignment="0" applyProtection="0"/>
    <xf numFmtId="0" fontId="0" fillId="23" borderId="4" applyNumberFormat="0" applyFont="0" applyAlignment="0" applyProtection="0"/>
    <xf numFmtId="0" fontId="43" fillId="0" borderId="0" applyNumberForma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2" applyNumberFormat="0" applyAlignment="0" applyProtection="0"/>
    <xf numFmtId="0" fontId="49" fillId="22" borderId="8" applyNumberFormat="0" applyAlignment="0" applyProtection="0"/>
    <xf numFmtId="0" fontId="50" fillId="31" borderId="9" applyNumberFormat="0" applyAlignment="0" applyProtection="0"/>
    <xf numFmtId="0" fontId="51" fillId="32" borderId="0" applyNumberFormat="0" applyBorder="0" applyAlignment="0" applyProtection="0"/>
    <xf numFmtId="0" fontId="52" fillId="0" borderId="0" applyNumberFormat="0" applyFill="0" applyBorder="0" applyAlignment="0" applyProtection="0"/>
  </cellStyleXfs>
  <cellXfs count="89">
    <xf numFmtId="0" fontId="0" fillId="0" borderId="0" xfId="0" applyFont="1" applyFill="1" applyBorder="1" applyAlignment="1" applyProtection="1">
      <alignment/>
      <protection/>
    </xf>
    <xf numFmtId="4" fontId="5" fillId="0" borderId="0" xfId="0" applyNumberFormat="1" applyFont="1" applyAlignment="1">
      <alignment vertical="center"/>
    </xf>
    <xf numFmtId="0" fontId="6" fillId="0" borderId="0" xfId="0" applyNumberFormat="1" applyFont="1" applyAlignment="1">
      <alignment vertical="center"/>
    </xf>
    <xf numFmtId="0" fontId="5" fillId="0" borderId="0" xfId="0" applyNumberFormat="1" applyFont="1" applyAlignment="1">
      <alignment horizontal="center" vertical="center"/>
    </xf>
    <xf numFmtId="0" fontId="4" fillId="0" borderId="10" xfId="0" applyFont="1" applyBorder="1" applyAlignment="1">
      <alignment horizontal="centerContinuous" wrapText="1" shrinkToFit="1"/>
    </xf>
    <xf numFmtId="0" fontId="5" fillId="0" borderId="10" xfId="0" applyNumberFormat="1" applyFont="1" applyBorder="1" applyAlignment="1">
      <alignment horizontal="center" vertical="center"/>
    </xf>
    <xf numFmtId="0" fontId="5" fillId="0" borderId="10" xfId="0" applyNumberFormat="1" applyFont="1" applyBorder="1" applyAlignment="1">
      <alignment vertical="center"/>
    </xf>
    <xf numFmtId="187" fontId="5" fillId="0" borderId="10" xfId="0" applyNumberFormat="1" applyFont="1" applyBorder="1" applyAlignment="1">
      <alignment horizontal="center" vertical="center"/>
    </xf>
    <xf numFmtId="4" fontId="7" fillId="0" borderId="11" xfId="0" applyNumberFormat="1" applyFont="1" applyBorder="1" applyAlignment="1">
      <alignment horizontal="centerContinuous" vertical="center"/>
    </xf>
    <xf numFmtId="3" fontId="7" fillId="0" borderId="11" xfId="0" applyNumberFormat="1" applyFont="1" applyBorder="1" applyAlignment="1">
      <alignment horizontal="centerContinuous" vertical="center"/>
    </xf>
    <xf numFmtId="0" fontId="7" fillId="0" borderId="11" xfId="0" applyFont="1" applyBorder="1" applyAlignment="1">
      <alignment horizontal="centerContinuous" vertical="center"/>
    </xf>
    <xf numFmtId="0" fontId="7" fillId="0" borderId="12" xfId="0" applyFont="1" applyBorder="1" applyAlignment="1">
      <alignment horizontal="centerContinuous" vertical="center"/>
    </xf>
    <xf numFmtId="0" fontId="10" fillId="0" borderId="0" xfId="0" applyNumberFormat="1" applyFont="1" applyAlignment="1">
      <alignment horizontal="centerContinuous" vertical="center"/>
    </xf>
    <xf numFmtId="4" fontId="11" fillId="0" borderId="0" xfId="0" applyNumberFormat="1" applyFont="1" applyAlignment="1">
      <alignment horizontal="centerContinuous" vertical="center"/>
    </xf>
    <xf numFmtId="4" fontId="10" fillId="0" borderId="0" xfId="0" applyNumberFormat="1" applyFont="1" applyAlignment="1">
      <alignment horizontal="centerContinuous" vertical="center"/>
    </xf>
    <xf numFmtId="0" fontId="4" fillId="0" borderId="0" xfId="0" applyFont="1" applyFill="1" applyBorder="1" applyAlignment="1" applyProtection="1">
      <alignment/>
      <protection/>
    </xf>
    <xf numFmtId="43" fontId="4" fillId="0" borderId="0" xfId="0" applyNumberFormat="1" applyFont="1" applyFill="1" applyBorder="1" applyAlignment="1" applyProtection="1">
      <alignment/>
      <protection/>
    </xf>
    <xf numFmtId="184" fontId="4" fillId="0" borderId="0" xfId="0" applyNumberFormat="1" applyFont="1" applyFill="1" applyBorder="1" applyAlignment="1" applyProtection="1">
      <alignment/>
      <protection/>
    </xf>
    <xf numFmtId="0" fontId="7" fillId="0" borderId="13" xfId="0" applyNumberFormat="1" applyFont="1" applyBorder="1" applyAlignment="1">
      <alignment horizontal="left" vertical="center"/>
    </xf>
    <xf numFmtId="0" fontId="4" fillId="0" borderId="14" xfId="0" applyFont="1" applyBorder="1" applyAlignment="1">
      <alignment horizontal="left" vertical="center" wrapText="1"/>
    </xf>
    <xf numFmtId="0" fontId="4" fillId="0" borderId="14" xfId="0" applyFont="1" applyBorder="1" applyAlignment="1">
      <alignment horizontal="left" vertical="center" wrapText="1" shrinkToFit="1"/>
    </xf>
    <xf numFmtId="0" fontId="53" fillId="0" borderId="14" xfId="0" applyFont="1" applyBorder="1" applyAlignment="1">
      <alignment horizontal="left" vertical="center" wrapText="1" shrinkToFit="1"/>
    </xf>
    <xf numFmtId="0" fontId="4" fillId="0" borderId="14" xfId="0" applyFont="1" applyFill="1" applyBorder="1" applyAlignment="1">
      <alignment horizontal="center" vertical="center" shrinkToFit="1"/>
    </xf>
    <xf numFmtId="0" fontId="4" fillId="0" borderId="14" xfId="0" applyFont="1" applyFill="1" applyBorder="1" applyAlignment="1">
      <alignment horizontal="left" vertical="center"/>
    </xf>
    <xf numFmtId="0" fontId="4" fillId="0" borderId="14" xfId="0" applyFont="1" applyFill="1" applyBorder="1" applyAlignment="1" applyProtection="1">
      <alignment/>
      <protection/>
    </xf>
    <xf numFmtId="0" fontId="4" fillId="0" borderId="14" xfId="0" applyFont="1" applyFill="1" applyBorder="1" applyAlignment="1">
      <alignment horizontal="left" vertical="center" wrapText="1"/>
    </xf>
    <xf numFmtId="0" fontId="4" fillId="0" borderId="14" xfId="0" applyFont="1" applyBorder="1" applyAlignment="1">
      <alignment horizontal="right" vertical="center" wrapText="1"/>
    </xf>
    <xf numFmtId="0" fontId="12" fillId="0" borderId="14" xfId="0" applyFont="1" applyFill="1" applyBorder="1" applyAlignment="1">
      <alignment horizontal="center" vertical="center" shrinkToFit="1"/>
    </xf>
    <xf numFmtId="41" fontId="12" fillId="0" borderId="14" xfId="0" applyNumberFormat="1" applyFont="1" applyFill="1" applyBorder="1" applyAlignment="1">
      <alignment horizontal="center" vertical="center"/>
    </xf>
    <xf numFmtId="0" fontId="12" fillId="0" borderId="14" xfId="0" applyFont="1" applyFill="1" applyBorder="1" applyAlignment="1">
      <alignment horizontal="center" vertical="center" wrapText="1"/>
    </xf>
    <xf numFmtId="0" fontId="4" fillId="0" borderId="14" xfId="0" applyFont="1" applyFill="1" applyBorder="1" applyAlignment="1" applyProtection="1">
      <alignment horizontal="center"/>
      <protection/>
    </xf>
    <xf numFmtId="0" fontId="4" fillId="0" borderId="10" xfId="0" applyFont="1" applyBorder="1" applyAlignment="1">
      <alignment horizontal="center" vertical="center" shrinkToFit="1"/>
    </xf>
    <xf numFmtId="185" fontId="4" fillId="0" borderId="10" xfId="15" applyNumberFormat="1" applyFont="1" applyFill="1" applyBorder="1" applyAlignment="1">
      <alignment horizontal="right" vertical="center"/>
      <protection/>
    </xf>
    <xf numFmtId="185" fontId="4" fillId="0" borderId="10" xfId="15" applyNumberFormat="1" applyFont="1" applyBorder="1" applyAlignment="1">
      <alignment horizontal="right" vertical="center"/>
      <protection/>
    </xf>
    <xf numFmtId="0" fontId="4" fillId="0" borderId="10" xfId="0" applyFont="1" applyBorder="1" applyAlignment="1">
      <alignment horizontal="center" vertical="center" wrapText="1" shrinkToFit="1"/>
    </xf>
    <xf numFmtId="0" fontId="5" fillId="0" borderId="11" xfId="0" applyNumberFormat="1" applyFont="1" applyBorder="1" applyAlignment="1">
      <alignment horizontal="center" vertical="center"/>
    </xf>
    <xf numFmtId="187" fontId="5" fillId="0" borderId="11" xfId="0" applyNumberFormat="1" applyFont="1" applyBorder="1" applyAlignment="1">
      <alignment horizontal="center" vertical="center"/>
    </xf>
    <xf numFmtId="185" fontId="4" fillId="0" borderId="11" xfId="15" applyNumberFormat="1" applyFont="1" applyBorder="1" applyAlignment="1">
      <alignment horizontal="right" vertical="center"/>
      <protection/>
    </xf>
    <xf numFmtId="41" fontId="4" fillId="0" borderId="11" xfId="15" applyNumberFormat="1" applyFont="1" applyFill="1" applyBorder="1" applyAlignment="1">
      <alignment horizontal="right" vertical="center"/>
      <protection/>
    </xf>
    <xf numFmtId="0" fontId="5" fillId="0" borderId="12" xfId="0" applyNumberFormat="1" applyFont="1" applyBorder="1" applyAlignment="1">
      <alignment vertical="center"/>
    </xf>
    <xf numFmtId="190" fontId="4" fillId="0" borderId="14" xfId="0" applyNumberFormat="1" applyFont="1" applyFill="1" applyBorder="1" applyAlignment="1" applyProtection="1">
      <alignment horizontal="right"/>
      <protection/>
    </xf>
    <xf numFmtId="49" fontId="9" fillId="0" borderId="0" xfId="0" applyNumberFormat="1" applyFont="1" applyAlignment="1">
      <alignment horizontal="centerContinuous" vertical="center"/>
    </xf>
    <xf numFmtId="49" fontId="5" fillId="0" borderId="0" xfId="0" applyNumberFormat="1" applyFont="1" applyAlignment="1">
      <alignment vertical="center"/>
    </xf>
    <xf numFmtId="49" fontId="4" fillId="0" borderId="10" xfId="0" applyNumberFormat="1" applyFont="1" applyBorder="1" applyAlignment="1">
      <alignment horizontal="centerContinuous" wrapText="1" shrinkToFit="1"/>
    </xf>
    <xf numFmtId="49" fontId="4" fillId="0" borderId="10" xfId="15" applyNumberFormat="1" applyFont="1" applyBorder="1" applyAlignment="1">
      <alignment horizontal="center"/>
      <protection/>
    </xf>
    <xf numFmtId="49" fontId="5" fillId="0" borderId="10" xfId="0" applyNumberFormat="1" applyFont="1" applyBorder="1" applyAlignment="1">
      <alignment horizontal="center" vertical="center"/>
    </xf>
    <xf numFmtId="49" fontId="5" fillId="0" borderId="15" xfId="0" applyNumberFormat="1" applyFont="1" applyBorder="1" applyAlignment="1">
      <alignment horizontal="center" vertical="center"/>
    </xf>
    <xf numFmtId="49" fontId="8" fillId="0" borderId="15" xfId="0" applyNumberFormat="1" applyFont="1" applyBorder="1" applyAlignment="1">
      <alignment horizontal="left" vertical="center"/>
    </xf>
    <xf numFmtId="49" fontId="7" fillId="0" borderId="15" xfId="0" applyNumberFormat="1" applyFont="1" applyBorder="1" applyAlignment="1">
      <alignment horizontal="left" vertical="center"/>
    </xf>
    <xf numFmtId="49" fontId="7" fillId="0" borderId="16" xfId="0" applyNumberFormat="1" applyFont="1" applyBorder="1" applyAlignment="1">
      <alignment horizontal="centerContinuous" vertical="center"/>
    </xf>
    <xf numFmtId="49" fontId="12" fillId="0" borderId="14" xfId="0" applyNumberFormat="1" applyFont="1" applyFill="1" applyBorder="1" applyAlignment="1">
      <alignment horizontal="center" vertical="center" shrinkToFit="1"/>
    </xf>
    <xf numFmtId="49" fontId="13" fillId="0" borderId="14" xfId="0" applyNumberFormat="1" applyFont="1" applyFill="1" applyBorder="1" applyAlignment="1">
      <alignment horizontal="center" vertical="center" shrinkToFit="1"/>
    </xf>
    <xf numFmtId="49" fontId="13" fillId="0" borderId="14" xfId="0" applyNumberFormat="1" applyFont="1" applyFill="1" applyBorder="1" applyAlignment="1" applyProtection="1">
      <alignment horizontal="center"/>
      <protection/>
    </xf>
    <xf numFmtId="49" fontId="4" fillId="0" borderId="14" xfId="0" applyNumberFormat="1" applyFont="1" applyFill="1" applyBorder="1" applyAlignment="1" applyProtection="1">
      <alignment horizontal="right"/>
      <protection/>
    </xf>
    <xf numFmtId="49" fontId="4" fillId="0" borderId="0" xfId="0" applyNumberFormat="1" applyFont="1" applyFill="1" applyBorder="1" applyAlignment="1" applyProtection="1">
      <alignment/>
      <protection/>
    </xf>
    <xf numFmtId="0" fontId="4" fillId="0" borderId="10" xfId="0" applyFont="1" applyBorder="1" applyAlignment="1">
      <alignment horizontal="center" wrapText="1" shrinkToFit="1"/>
    </xf>
    <xf numFmtId="41" fontId="4" fillId="0" borderId="10" xfId="15" applyNumberFormat="1" applyFont="1" applyFill="1" applyBorder="1" applyAlignment="1">
      <alignment horizontal="right"/>
      <protection/>
    </xf>
    <xf numFmtId="41" fontId="4" fillId="0" borderId="14" xfId="0" applyNumberFormat="1" applyFont="1" applyFill="1" applyBorder="1" applyAlignment="1">
      <alignment/>
    </xf>
    <xf numFmtId="41" fontId="53" fillId="33" borderId="14" xfId="0" applyNumberFormat="1" applyFont="1" applyFill="1" applyBorder="1" applyAlignment="1">
      <alignment horizontal="center"/>
    </xf>
    <xf numFmtId="184" fontId="4" fillId="0" borderId="14" xfId="0" applyNumberFormat="1" applyFont="1" applyFill="1" applyBorder="1" applyAlignment="1">
      <alignment horizontal="right"/>
    </xf>
    <xf numFmtId="0" fontId="54" fillId="0" borderId="14" xfId="0" applyFont="1" applyBorder="1" applyAlignment="1">
      <alignment horizontal="center"/>
    </xf>
    <xf numFmtId="185" fontId="54" fillId="34" borderId="14" xfId="0" applyNumberFormat="1" applyFont="1" applyFill="1" applyBorder="1" applyAlignment="1">
      <alignment horizontal="right"/>
    </xf>
    <xf numFmtId="0" fontId="54" fillId="34" borderId="14" xfId="0" applyFont="1" applyFill="1" applyBorder="1" applyAlignment="1">
      <alignment horizontal="center"/>
    </xf>
    <xf numFmtId="0" fontId="4" fillId="0" borderId="14" xfId="0" applyFont="1" applyBorder="1" applyAlignment="1">
      <alignment horizontal="center" vertical="center" wrapText="1"/>
    </xf>
    <xf numFmtId="199" fontId="54" fillId="34" borderId="14" xfId="0" applyNumberFormat="1" applyFont="1" applyFill="1" applyBorder="1" applyAlignment="1">
      <alignment horizontal="right"/>
    </xf>
    <xf numFmtId="185" fontId="54" fillId="0" borderId="14" xfId="0" applyNumberFormat="1" applyFont="1" applyBorder="1" applyAlignment="1">
      <alignment horizontal="right"/>
    </xf>
    <xf numFmtId="0" fontId="4" fillId="0" borderId="14" xfId="0" applyFont="1" applyBorder="1" applyAlignment="1">
      <alignment horizontal="right" wrapText="1"/>
    </xf>
    <xf numFmtId="0" fontId="10" fillId="0" borderId="0" xfId="0" applyNumberFormat="1" applyFont="1" applyAlignment="1">
      <alignment horizontal="centerContinuous" vertical="center" wrapText="1"/>
    </xf>
    <xf numFmtId="0" fontId="5" fillId="0" borderId="0" xfId="0" applyNumberFormat="1" applyFont="1" applyAlignment="1">
      <alignment vertical="center" wrapText="1"/>
    </xf>
    <xf numFmtId="49" fontId="4" fillId="0" borderId="10" xfId="15" applyNumberFormat="1" applyFont="1" applyBorder="1" applyAlignment="1">
      <alignment vertical="center" wrapText="1"/>
      <protection/>
    </xf>
    <xf numFmtId="0" fontId="5" fillId="0" borderId="10" xfId="0" applyNumberFormat="1" applyFont="1" applyBorder="1" applyAlignment="1">
      <alignment vertical="center" wrapText="1"/>
    </xf>
    <xf numFmtId="0" fontId="5" fillId="0" borderId="10" xfId="0" applyNumberFormat="1" applyFont="1" applyBorder="1" applyAlignment="1">
      <alignment horizontal="right" vertical="center" wrapText="1"/>
    </xf>
    <xf numFmtId="0" fontId="55" fillId="0" borderId="10" xfId="0" applyNumberFormat="1" applyFont="1" applyBorder="1" applyAlignment="1">
      <alignment horizontal="right" vertical="center" wrapText="1"/>
    </xf>
    <xf numFmtId="0" fontId="5" fillId="0" borderId="10" xfId="0" applyNumberFormat="1" applyFont="1" applyBorder="1" applyAlignment="1">
      <alignment horizontal="left" vertical="center" wrapText="1"/>
    </xf>
    <xf numFmtId="0" fontId="5" fillId="0" borderId="11" xfId="0" applyNumberFormat="1" applyFont="1" applyBorder="1" applyAlignment="1">
      <alignment horizontal="right" vertical="center" wrapText="1"/>
    </xf>
    <xf numFmtId="0" fontId="7" fillId="0" borderId="11" xfId="0" applyFont="1" applyBorder="1" applyAlignment="1">
      <alignment horizontal="centerContinuous" vertical="center" wrapText="1"/>
    </xf>
    <xf numFmtId="0" fontId="7" fillId="0" borderId="17" xfId="0" applyFont="1" applyBorder="1" applyAlignment="1">
      <alignment horizontal="right" vertical="center" wrapText="1"/>
    </xf>
    <xf numFmtId="0" fontId="13" fillId="0" borderId="14" xfId="0" applyFont="1" applyFill="1" applyBorder="1" applyAlignment="1">
      <alignment horizontal="center" vertical="center" wrapText="1"/>
    </xf>
    <xf numFmtId="0" fontId="4" fillId="0" borderId="14" xfId="0" applyFont="1" applyFill="1" applyBorder="1" applyAlignment="1" applyProtection="1">
      <alignment horizontal="left" vertical="center" wrapText="1"/>
      <protection/>
    </xf>
    <xf numFmtId="0" fontId="4" fillId="0" borderId="14" xfId="0" applyFont="1" applyFill="1" applyBorder="1" applyAlignment="1" applyProtection="1">
      <alignment horizontal="right" wrapText="1"/>
      <protection/>
    </xf>
    <xf numFmtId="0" fontId="13" fillId="0" borderId="14" xfId="0" applyFont="1" applyFill="1" applyBorder="1" applyAlignment="1" applyProtection="1">
      <alignment horizontal="left" vertical="center" wrapText="1"/>
      <protection/>
    </xf>
    <xf numFmtId="0" fontId="4" fillId="0" borderId="14" xfId="0" applyFont="1" applyFill="1" applyBorder="1" applyAlignment="1" applyProtection="1">
      <alignment horizontal="right" vertical="center" wrapText="1"/>
      <protection/>
    </xf>
    <xf numFmtId="0" fontId="4" fillId="0" borderId="0" xfId="0" applyFont="1" applyFill="1" applyBorder="1" applyAlignment="1" applyProtection="1">
      <alignment wrapText="1"/>
      <protection/>
    </xf>
    <xf numFmtId="0" fontId="4" fillId="0" borderId="14" xfId="0" applyFont="1" applyFill="1" applyBorder="1" applyAlignment="1" applyProtection="1">
      <alignment vertical="center" wrapText="1"/>
      <protection/>
    </xf>
    <xf numFmtId="0" fontId="15" fillId="0" borderId="14" xfId="0" applyFont="1" applyFill="1" applyBorder="1" applyAlignment="1" applyProtection="1">
      <alignment vertical="center" wrapText="1"/>
      <protection/>
    </xf>
    <xf numFmtId="49" fontId="4" fillId="0" borderId="10" xfId="0" applyNumberFormat="1" applyFont="1" applyBorder="1" applyAlignment="1">
      <alignment horizontal="left" vertical="center" wrapText="1" indent="1"/>
    </xf>
    <xf numFmtId="0" fontId="4" fillId="0" borderId="0" xfId="0" applyFont="1" applyAlignment="1">
      <alignment horizontal="left" vertical="center" wrapText="1"/>
    </xf>
    <xf numFmtId="193" fontId="7" fillId="35" borderId="17" xfId="0" applyNumberFormat="1" applyFont="1" applyFill="1" applyBorder="1" applyAlignment="1">
      <alignment horizontal="center" vertical="center"/>
    </xf>
    <xf numFmtId="193" fontId="4" fillId="35" borderId="17" xfId="0" applyNumberFormat="1" applyFont="1" applyFill="1" applyBorder="1" applyAlignment="1" applyProtection="1">
      <alignment horizontal="center" vertical="center"/>
      <protection/>
    </xf>
  </cellXfs>
  <cellStyles count="48">
    <cellStyle name="Normal" xfId="0"/>
    <cellStyle name="0,0&#13;&#10;NA&#13;&#10;" xfId="15"/>
    <cellStyle name="20% - 輔色1" xfId="16"/>
    <cellStyle name="20% - 輔色2" xfId="17"/>
    <cellStyle name="20% - 輔色3" xfId="18"/>
    <cellStyle name="20% - 輔色4" xfId="19"/>
    <cellStyle name="20% - 輔色5" xfId="20"/>
    <cellStyle name="20% - 輔色6" xfId="21"/>
    <cellStyle name="40% - 輔色1" xfId="22"/>
    <cellStyle name="40% - 輔色2" xfId="23"/>
    <cellStyle name="40% - 輔色3" xfId="24"/>
    <cellStyle name="40% - 輔色4" xfId="25"/>
    <cellStyle name="40% - 輔色5" xfId="26"/>
    <cellStyle name="40% - 輔色6" xfId="27"/>
    <cellStyle name="60% - 輔色1" xfId="28"/>
    <cellStyle name="60% - 輔色2" xfId="29"/>
    <cellStyle name="60% - 輔色3" xfId="30"/>
    <cellStyle name="60% - 輔色4" xfId="31"/>
    <cellStyle name="60% - 輔色5" xfId="32"/>
    <cellStyle name="60% - 輔色6" xfId="33"/>
    <cellStyle name="Comma" xfId="34"/>
    <cellStyle name="Comma [0]"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說明文字" xfId="45"/>
    <cellStyle name="輔色1" xfId="46"/>
    <cellStyle name="輔色2" xfId="47"/>
    <cellStyle name="輔色3" xfId="48"/>
    <cellStyle name="輔色4" xfId="49"/>
    <cellStyle name="輔色5" xfId="50"/>
    <cellStyle name="輔色6" xfId="51"/>
    <cellStyle name="標題" xfId="52"/>
    <cellStyle name="標題 1" xfId="53"/>
    <cellStyle name="標題 2" xfId="54"/>
    <cellStyle name="標題 3" xfId="55"/>
    <cellStyle name="標題 4" xfId="56"/>
    <cellStyle name="輸入" xfId="57"/>
    <cellStyle name="輸出" xfId="58"/>
    <cellStyle name="檢查儲存格" xfId="59"/>
    <cellStyle name="壞" xfId="60"/>
    <cellStyle name="警告文字"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4"/>
  <sheetViews>
    <sheetView tabSelected="1" view="pageBreakPreview" zoomScaleSheetLayoutView="100" zoomScalePageLayoutView="0" workbookViewId="0" topLeftCell="A1">
      <selection activeCell="L19" sqref="L19"/>
    </sheetView>
  </sheetViews>
  <sheetFormatPr defaultColWidth="9.140625" defaultRowHeight="12.75" customHeight="1"/>
  <cols>
    <col min="1" max="1" width="8.7109375" style="54" customWidth="1"/>
    <col min="2" max="2" width="38.7109375" style="82" customWidth="1"/>
    <col min="3" max="3" width="6.7109375" style="15" customWidth="1"/>
    <col min="4" max="4" width="9.00390625" style="15" customWidth="1"/>
    <col min="5" max="5" width="11.421875" style="15" customWidth="1"/>
    <col min="6" max="6" width="12.7109375" style="15" customWidth="1"/>
    <col min="7" max="7" width="18.28125" style="15" customWidth="1"/>
    <col min="8" max="8" width="9.140625" style="15" customWidth="1"/>
    <col min="9" max="10" width="14.00390625" style="15" bestFit="1" customWidth="1"/>
    <col min="11" max="16384" width="9.140625" style="15" customWidth="1"/>
  </cols>
  <sheetData>
    <row r="1" spans="1:10" ht="19.5" customHeight="1">
      <c r="A1" s="41" t="s">
        <v>12</v>
      </c>
      <c r="B1" s="67"/>
      <c r="C1" s="12"/>
      <c r="D1" s="13"/>
      <c r="E1" s="14"/>
      <c r="F1" s="14"/>
      <c r="G1" s="12"/>
      <c r="I1" s="16"/>
      <c r="J1" s="16"/>
    </row>
    <row r="2" spans="1:10" ht="31.5" customHeight="1">
      <c r="A2" s="86" t="s">
        <v>34</v>
      </c>
      <c r="B2" s="86"/>
      <c r="C2" s="86"/>
      <c r="D2" s="86"/>
      <c r="E2" s="86"/>
      <c r="F2" s="1" t="s">
        <v>65</v>
      </c>
      <c r="G2" s="2"/>
      <c r="I2" s="16"/>
      <c r="J2" s="16"/>
    </row>
    <row r="3" spans="1:10" ht="31.5" customHeight="1" thickBot="1">
      <c r="A3" s="42" t="s">
        <v>8</v>
      </c>
      <c r="B3" s="68" t="s">
        <v>35</v>
      </c>
      <c r="C3" s="3"/>
      <c r="D3" s="1"/>
      <c r="E3" s="1"/>
      <c r="F3" s="2"/>
      <c r="G3" s="2"/>
      <c r="I3" s="16"/>
      <c r="J3" s="16"/>
    </row>
    <row r="4" spans="1:7" ht="19.5" customHeight="1" thickBot="1" thickTop="1">
      <c r="A4" s="43" t="s">
        <v>2</v>
      </c>
      <c r="B4" s="85" t="s">
        <v>90</v>
      </c>
      <c r="C4" s="85"/>
      <c r="D4" s="85"/>
      <c r="E4" s="85"/>
      <c r="F4" s="85"/>
      <c r="G4" s="85"/>
    </row>
    <row r="5" spans="1:7" ht="19.5" customHeight="1" thickBot="1" thickTop="1">
      <c r="A5" s="43" t="s">
        <v>3</v>
      </c>
      <c r="B5" s="4" t="s">
        <v>1</v>
      </c>
      <c r="C5" s="4" t="s">
        <v>6</v>
      </c>
      <c r="D5" s="4" t="s">
        <v>5</v>
      </c>
      <c r="E5" s="4" t="s">
        <v>0</v>
      </c>
      <c r="F5" s="4" t="s">
        <v>4</v>
      </c>
      <c r="G5" s="4" t="s">
        <v>7</v>
      </c>
    </row>
    <row r="6" spans="1:7" ht="19.5" customHeight="1" thickBot="1" thickTop="1">
      <c r="A6" s="44" t="s">
        <v>31</v>
      </c>
      <c r="B6" s="69" t="s">
        <v>36</v>
      </c>
      <c r="C6" s="34" t="s">
        <v>29</v>
      </c>
      <c r="D6" s="55">
        <v>1</v>
      </c>
      <c r="E6" s="31"/>
      <c r="F6" s="56">
        <f>F32</f>
        <v>0</v>
      </c>
      <c r="G6" s="6"/>
    </row>
    <row r="7" spans="1:10" ht="19.5" customHeight="1" thickBot="1" thickTop="1">
      <c r="A7" s="45" t="s">
        <v>25</v>
      </c>
      <c r="B7" s="70" t="s">
        <v>37</v>
      </c>
      <c r="C7" s="5" t="s">
        <v>9</v>
      </c>
      <c r="D7" s="55">
        <v>1</v>
      </c>
      <c r="E7" s="32"/>
      <c r="F7" s="56">
        <f>F48</f>
        <v>0</v>
      </c>
      <c r="G7" s="6"/>
      <c r="I7" s="17"/>
      <c r="J7" s="17"/>
    </row>
    <row r="8" spans="1:10" ht="19.5" customHeight="1" thickBot="1" thickTop="1">
      <c r="A8" s="45" t="s">
        <v>26</v>
      </c>
      <c r="B8" s="70" t="s">
        <v>38</v>
      </c>
      <c r="C8" s="5" t="s">
        <v>9</v>
      </c>
      <c r="D8" s="55">
        <v>1</v>
      </c>
      <c r="E8" s="32"/>
      <c r="F8" s="56">
        <f>F54</f>
        <v>0</v>
      </c>
      <c r="G8" s="6"/>
      <c r="I8" s="17"/>
      <c r="J8" s="17"/>
    </row>
    <row r="9" spans="1:10" ht="19.5" customHeight="1" thickBot="1" thickTop="1">
      <c r="A9" s="45" t="s">
        <v>27</v>
      </c>
      <c r="B9" s="70" t="s">
        <v>39</v>
      </c>
      <c r="C9" s="5" t="s">
        <v>9</v>
      </c>
      <c r="D9" s="55">
        <v>1</v>
      </c>
      <c r="E9" s="32"/>
      <c r="F9" s="56">
        <f>F60</f>
        <v>0</v>
      </c>
      <c r="G9" s="6"/>
      <c r="I9" s="17"/>
      <c r="J9" s="17"/>
    </row>
    <row r="10" spans="1:10" ht="19.5" customHeight="1" thickBot="1" thickTop="1">
      <c r="A10" s="45" t="s">
        <v>28</v>
      </c>
      <c r="B10" s="70" t="s">
        <v>68</v>
      </c>
      <c r="C10" s="5" t="s">
        <v>9</v>
      </c>
      <c r="D10" s="55">
        <v>1</v>
      </c>
      <c r="E10" s="32"/>
      <c r="F10" s="56">
        <f>ROUND($F$61*0.1,0)</f>
        <v>0</v>
      </c>
      <c r="G10" s="6" t="s">
        <v>67</v>
      </c>
      <c r="I10" s="17"/>
      <c r="J10" s="17"/>
    </row>
    <row r="11" spans="1:10" ht="19.5" customHeight="1" thickBot="1" thickTop="1">
      <c r="A11" s="45"/>
      <c r="B11" s="71" t="s">
        <v>89</v>
      </c>
      <c r="C11" s="5"/>
      <c r="D11" s="7"/>
      <c r="E11" s="32"/>
      <c r="F11" s="56">
        <f>SUM(F6:F10)</f>
        <v>0</v>
      </c>
      <c r="G11" s="6" t="s">
        <v>72</v>
      </c>
      <c r="I11" s="17"/>
      <c r="J11" s="17"/>
    </row>
    <row r="12" spans="1:10" ht="19.5" customHeight="1" thickBot="1" thickTop="1">
      <c r="A12" s="45" t="s">
        <v>69</v>
      </c>
      <c r="B12" s="70" t="s">
        <v>70</v>
      </c>
      <c r="C12" s="5" t="s">
        <v>9</v>
      </c>
      <c r="D12" s="55">
        <v>1</v>
      </c>
      <c r="E12" s="32"/>
      <c r="F12" s="56">
        <f>ROUND(F11*0.05,0)</f>
        <v>0</v>
      </c>
      <c r="G12" s="6" t="s">
        <v>71</v>
      </c>
      <c r="I12" s="17"/>
      <c r="J12" s="17"/>
    </row>
    <row r="13" spans="1:10" ht="19.5" customHeight="1" thickBot="1" thickTop="1">
      <c r="A13" s="45"/>
      <c r="B13" s="72" t="s">
        <v>40</v>
      </c>
      <c r="C13" s="5"/>
      <c r="D13" s="7"/>
      <c r="E13" s="32"/>
      <c r="F13" s="56">
        <f>SUM(F11,F12)</f>
        <v>0</v>
      </c>
      <c r="G13" s="6"/>
      <c r="I13" s="17"/>
      <c r="J13" s="17"/>
    </row>
    <row r="14" spans="1:10" ht="19.5" customHeight="1" thickBot="1" thickTop="1">
      <c r="A14" s="45"/>
      <c r="B14" s="73"/>
      <c r="C14" s="5"/>
      <c r="D14" s="55"/>
      <c r="E14" s="32"/>
      <c r="F14" s="56"/>
      <c r="G14" s="6"/>
      <c r="I14" s="17"/>
      <c r="J14" s="17"/>
    </row>
    <row r="15" spans="1:10" ht="19.5" customHeight="1" thickBot="1" thickTop="1">
      <c r="A15" s="45"/>
      <c r="B15" s="71"/>
      <c r="C15" s="5"/>
      <c r="D15" s="55"/>
      <c r="E15" s="33"/>
      <c r="F15" s="56"/>
      <c r="G15" s="6"/>
      <c r="I15" s="17"/>
      <c r="J15" s="17"/>
    </row>
    <row r="16" spans="1:10" ht="19.5" customHeight="1" thickBot="1" thickTop="1">
      <c r="A16" s="46"/>
      <c r="B16" s="74"/>
      <c r="C16" s="35"/>
      <c r="D16" s="36"/>
      <c r="E16" s="37"/>
      <c r="F16" s="38"/>
      <c r="G16" s="39"/>
      <c r="I16" s="17"/>
      <c r="J16" s="17"/>
    </row>
    <row r="17" spans="1:10" ht="19.5" customHeight="1" thickBot="1" thickTop="1">
      <c r="A17" s="47" t="s">
        <v>73</v>
      </c>
      <c r="B17" s="75"/>
      <c r="C17" s="10"/>
      <c r="D17" s="8"/>
      <c r="E17" s="8"/>
      <c r="F17" s="9"/>
      <c r="G17" s="11"/>
      <c r="I17" s="17"/>
      <c r="J17" s="17"/>
    </row>
    <row r="18" spans="1:10" ht="19.5" customHeight="1" thickBot="1" thickTop="1">
      <c r="A18" s="47" t="s">
        <v>74</v>
      </c>
      <c r="B18" s="75"/>
      <c r="C18" s="10"/>
      <c r="D18" s="8"/>
      <c r="E18" s="8"/>
      <c r="F18" s="9"/>
      <c r="G18" s="11"/>
      <c r="I18" s="16"/>
      <c r="J18" s="16"/>
    </row>
    <row r="19" spans="1:10" ht="19.5" customHeight="1" thickBot="1" thickTop="1">
      <c r="A19" s="48" t="s">
        <v>10</v>
      </c>
      <c r="B19" s="75"/>
      <c r="C19" s="10"/>
      <c r="D19" s="8"/>
      <c r="E19" s="8"/>
      <c r="F19" s="9"/>
      <c r="G19" s="11"/>
      <c r="I19" s="16"/>
      <c r="J19" s="16"/>
    </row>
    <row r="20" spans="1:10" ht="19.5" customHeight="1" thickBot="1" thickTop="1">
      <c r="A20" s="48" t="s">
        <v>11</v>
      </c>
      <c r="B20" s="75"/>
      <c r="C20" s="10"/>
      <c r="D20" s="8"/>
      <c r="E20" s="8"/>
      <c r="F20" s="9"/>
      <c r="G20" s="11"/>
      <c r="I20" s="16"/>
      <c r="J20" s="16"/>
    </row>
    <row r="21" spans="1:10" ht="19.5" customHeight="1" thickBot="1" thickTop="1">
      <c r="A21" s="48" t="s">
        <v>13</v>
      </c>
      <c r="B21" s="75"/>
      <c r="C21" s="10"/>
      <c r="D21" s="8"/>
      <c r="E21" s="8"/>
      <c r="F21" s="9"/>
      <c r="G21" s="11"/>
      <c r="I21" s="16"/>
      <c r="J21" s="16"/>
    </row>
    <row r="22" spans="1:10" ht="19.5" customHeight="1" thickBot="1" thickTop="1">
      <c r="A22" s="48" t="s">
        <v>14</v>
      </c>
      <c r="B22" s="75"/>
      <c r="C22" s="10"/>
      <c r="D22" s="8"/>
      <c r="E22" s="8"/>
      <c r="F22" s="9"/>
      <c r="G22" s="11"/>
      <c r="I22" s="16"/>
      <c r="J22" s="16"/>
    </row>
    <row r="23" spans="1:10" ht="19.5" customHeight="1" thickBot="1" thickTop="1">
      <c r="A23" s="48" t="s">
        <v>15</v>
      </c>
      <c r="B23" s="75"/>
      <c r="C23" s="10"/>
      <c r="D23" s="8"/>
      <c r="E23" s="8"/>
      <c r="F23" s="9"/>
      <c r="G23" s="11"/>
      <c r="I23" s="16"/>
      <c r="J23" s="16"/>
    </row>
    <row r="24" spans="1:10" ht="19.5" customHeight="1" thickBot="1" thickTop="1">
      <c r="A24" s="49"/>
      <c r="B24" s="76" t="s">
        <v>16</v>
      </c>
      <c r="C24" s="87" t="str">
        <f>IF(F13=0,"-",F13)</f>
        <v>-</v>
      </c>
      <c r="D24" s="88"/>
      <c r="E24" s="88"/>
      <c r="F24" s="88"/>
      <c r="G24" s="18" t="s">
        <v>30</v>
      </c>
      <c r="I24" s="16"/>
      <c r="J24" s="16"/>
    </row>
    <row r="25" spans="1:10" ht="19.5" customHeight="1" thickTop="1">
      <c r="A25" s="50" t="s">
        <v>18</v>
      </c>
      <c r="B25" s="29" t="s">
        <v>19</v>
      </c>
      <c r="C25" s="27" t="s">
        <v>20</v>
      </c>
      <c r="D25" s="28" t="s">
        <v>5</v>
      </c>
      <c r="E25" s="28" t="s">
        <v>21</v>
      </c>
      <c r="F25" s="28" t="s">
        <v>22</v>
      </c>
      <c r="G25" s="29" t="s">
        <v>23</v>
      </c>
      <c r="I25" s="16"/>
      <c r="J25" s="16"/>
    </row>
    <row r="26" spans="1:10" ht="19.5" customHeight="1">
      <c r="A26" s="51" t="s">
        <v>48</v>
      </c>
      <c r="B26" s="77" t="s">
        <v>36</v>
      </c>
      <c r="C26" s="22"/>
      <c r="D26" s="57"/>
      <c r="E26" s="57"/>
      <c r="F26" s="57"/>
      <c r="G26" s="25"/>
      <c r="I26" s="16"/>
      <c r="J26" s="16"/>
    </row>
    <row r="27" spans="1:10" ht="27" customHeight="1">
      <c r="A27" s="26">
        <v>1</v>
      </c>
      <c r="B27" s="19" t="s">
        <v>75</v>
      </c>
      <c r="C27" s="63" t="s">
        <v>29</v>
      </c>
      <c r="D27" s="26">
        <v>1</v>
      </c>
      <c r="E27" s="61"/>
      <c r="F27" s="58">
        <f>D27*E27</f>
        <v>0</v>
      </c>
      <c r="G27" s="21"/>
      <c r="I27" s="16"/>
      <c r="J27" s="16"/>
    </row>
    <row r="28" spans="1:7" ht="12" customHeight="1">
      <c r="A28" s="26">
        <v>2</v>
      </c>
      <c r="B28" s="19" t="s">
        <v>41</v>
      </c>
      <c r="C28" s="63" t="s">
        <v>29</v>
      </c>
      <c r="D28" s="26">
        <v>1</v>
      </c>
      <c r="E28" s="61"/>
      <c r="F28" s="58">
        <f>D28*E28</f>
        <v>0</v>
      </c>
      <c r="G28" s="20"/>
    </row>
    <row r="29" spans="1:7" ht="12" customHeight="1">
      <c r="A29" s="26">
        <v>3</v>
      </c>
      <c r="B29" s="19" t="s">
        <v>42</v>
      </c>
      <c r="C29" s="63" t="s">
        <v>43</v>
      </c>
      <c r="D29" s="26">
        <v>5</v>
      </c>
      <c r="E29" s="61"/>
      <c r="F29" s="58">
        <f>D29*E29</f>
        <v>0</v>
      </c>
      <c r="G29" s="20"/>
    </row>
    <row r="30" spans="1:7" ht="12" customHeight="1">
      <c r="A30" s="26">
        <v>4</v>
      </c>
      <c r="B30" s="19" t="s">
        <v>44</v>
      </c>
      <c r="C30" s="63" t="s">
        <v>45</v>
      </c>
      <c r="D30" s="26">
        <v>3</v>
      </c>
      <c r="E30" s="61"/>
      <c r="F30" s="58">
        <f>D30*E30</f>
        <v>0</v>
      </c>
      <c r="G30" s="20"/>
    </row>
    <row r="31" spans="1:7" ht="12" customHeight="1">
      <c r="A31" s="26">
        <v>5</v>
      </c>
      <c r="B31" s="19" t="s">
        <v>46</v>
      </c>
      <c r="C31" s="63" t="s">
        <v>29</v>
      </c>
      <c r="D31" s="26">
        <v>1</v>
      </c>
      <c r="E31" s="61"/>
      <c r="F31" s="58">
        <f>D31*E31</f>
        <v>0</v>
      </c>
      <c r="G31" s="23"/>
    </row>
    <row r="32" spans="1:7" ht="12" customHeight="1">
      <c r="A32" s="53"/>
      <c r="B32" s="26" t="s">
        <v>17</v>
      </c>
      <c r="C32" s="60"/>
      <c r="D32" s="60"/>
      <c r="E32" s="61"/>
      <c r="F32" s="58">
        <f>SUM(F27:F31)</f>
        <v>0</v>
      </c>
      <c r="G32" s="23"/>
    </row>
    <row r="33" spans="1:7" ht="12" customHeight="1">
      <c r="A33" s="51" t="s">
        <v>47</v>
      </c>
      <c r="B33" s="77" t="s">
        <v>37</v>
      </c>
      <c r="D33" s="40"/>
      <c r="F33" s="58"/>
      <c r="G33" s="23"/>
    </row>
    <row r="34" spans="1:7" ht="12" customHeight="1">
      <c r="A34" s="26">
        <v>1</v>
      </c>
      <c r="B34" s="83" t="s">
        <v>49</v>
      </c>
      <c r="C34" s="63" t="s">
        <v>53</v>
      </c>
      <c r="D34" s="26">
        <v>134</v>
      </c>
      <c r="E34" s="61"/>
      <c r="F34" s="58">
        <f aca="true" t="shared" si="0" ref="F34:F47">D34*E34</f>
        <v>0</v>
      </c>
      <c r="G34" s="23"/>
    </row>
    <row r="35" spans="1:7" ht="12" customHeight="1">
      <c r="A35" s="26">
        <v>2</v>
      </c>
      <c r="B35" s="78" t="s">
        <v>50</v>
      </c>
      <c r="C35" s="63" t="s">
        <v>29</v>
      </c>
      <c r="D35" s="26">
        <v>1</v>
      </c>
      <c r="E35" s="64"/>
      <c r="F35" s="58">
        <f t="shared" si="0"/>
        <v>0</v>
      </c>
      <c r="G35" s="23"/>
    </row>
    <row r="36" spans="1:7" ht="33" customHeight="1">
      <c r="A36" s="26">
        <v>3</v>
      </c>
      <c r="B36" s="78" t="s">
        <v>76</v>
      </c>
      <c r="C36" s="63" t="s">
        <v>54</v>
      </c>
      <c r="D36" s="26">
        <v>117</v>
      </c>
      <c r="E36" s="64"/>
      <c r="F36" s="58">
        <f t="shared" si="0"/>
        <v>0</v>
      </c>
      <c r="G36" s="20"/>
    </row>
    <row r="37" spans="1:7" ht="30.75" customHeight="1">
      <c r="A37" s="26">
        <v>4</v>
      </c>
      <c r="B37" s="78" t="s">
        <v>77</v>
      </c>
      <c r="C37" s="63" t="s">
        <v>29</v>
      </c>
      <c r="D37" s="26">
        <v>1</v>
      </c>
      <c r="E37" s="64"/>
      <c r="F37" s="58">
        <f t="shared" si="0"/>
        <v>0</v>
      </c>
      <c r="G37" s="20"/>
    </row>
    <row r="38" spans="1:7" ht="12" customHeight="1">
      <c r="A38" s="26">
        <v>5</v>
      </c>
      <c r="B38" s="83" t="s">
        <v>51</v>
      </c>
      <c r="C38" s="63" t="s">
        <v>29</v>
      </c>
      <c r="D38" s="26">
        <v>1</v>
      </c>
      <c r="E38" s="64"/>
      <c r="F38" s="58">
        <f t="shared" si="0"/>
        <v>0</v>
      </c>
      <c r="G38" s="20" t="s">
        <v>24</v>
      </c>
    </row>
    <row r="39" spans="1:7" ht="30.75" customHeight="1">
      <c r="A39" s="26">
        <v>6</v>
      </c>
      <c r="B39" s="83" t="s">
        <v>78</v>
      </c>
      <c r="C39" s="63" t="s">
        <v>55</v>
      </c>
      <c r="D39" s="26">
        <v>3</v>
      </c>
      <c r="E39" s="64"/>
      <c r="F39" s="58">
        <f t="shared" si="0"/>
        <v>0</v>
      </c>
      <c r="G39" s="20"/>
    </row>
    <row r="40" spans="1:7" ht="28.5" customHeight="1">
      <c r="A40" s="26">
        <v>7</v>
      </c>
      <c r="B40" s="83" t="s">
        <v>79</v>
      </c>
      <c r="C40" s="63" t="s">
        <v>29</v>
      </c>
      <c r="D40" s="26">
        <v>2</v>
      </c>
      <c r="E40" s="64"/>
      <c r="F40" s="58">
        <f t="shared" si="0"/>
        <v>0</v>
      </c>
      <c r="G40" s="24"/>
    </row>
    <row r="41" spans="1:7" ht="22.5" customHeight="1">
      <c r="A41" s="26">
        <v>8</v>
      </c>
      <c r="B41" s="83" t="s">
        <v>80</v>
      </c>
      <c r="C41" s="63" t="s">
        <v>32</v>
      </c>
      <c r="D41" s="26">
        <v>6</v>
      </c>
      <c r="E41" s="64"/>
      <c r="F41" s="58">
        <f t="shared" si="0"/>
        <v>0</v>
      </c>
      <c r="G41" s="24"/>
    </row>
    <row r="42" spans="1:7" ht="28.5" customHeight="1">
      <c r="A42" s="26">
        <v>9</v>
      </c>
      <c r="B42" s="83" t="s">
        <v>81</v>
      </c>
      <c r="C42" s="63" t="s">
        <v>32</v>
      </c>
      <c r="D42" s="26">
        <v>6</v>
      </c>
      <c r="E42" s="64"/>
      <c r="F42" s="58">
        <f t="shared" si="0"/>
        <v>0</v>
      </c>
      <c r="G42" s="24"/>
    </row>
    <row r="43" spans="1:7" ht="12" customHeight="1">
      <c r="A43" s="26">
        <v>10</v>
      </c>
      <c r="B43" s="78" t="s">
        <v>64</v>
      </c>
      <c r="C43" s="63" t="s">
        <v>32</v>
      </c>
      <c r="D43" s="26">
        <v>6</v>
      </c>
      <c r="E43" s="64"/>
      <c r="F43" s="58">
        <f t="shared" si="0"/>
        <v>0</v>
      </c>
      <c r="G43" s="24"/>
    </row>
    <row r="44" spans="1:7" ht="27.75" customHeight="1">
      <c r="A44" s="26">
        <v>11</v>
      </c>
      <c r="B44" s="78" t="s">
        <v>82</v>
      </c>
      <c r="C44" s="63" t="s">
        <v>29</v>
      </c>
      <c r="D44" s="26">
        <v>1</v>
      </c>
      <c r="E44" s="64"/>
      <c r="F44" s="58">
        <f t="shared" si="0"/>
        <v>0</v>
      </c>
      <c r="G44" s="24"/>
    </row>
    <row r="45" spans="1:7" ht="12" customHeight="1">
      <c r="A45" s="26">
        <v>12</v>
      </c>
      <c r="B45" s="83" t="s">
        <v>52</v>
      </c>
      <c r="C45" s="63" t="s">
        <v>29</v>
      </c>
      <c r="D45" s="26">
        <v>1</v>
      </c>
      <c r="E45" s="64"/>
      <c r="F45" s="58">
        <f t="shared" si="0"/>
        <v>0</v>
      </c>
      <c r="G45" s="24"/>
    </row>
    <row r="46" spans="1:7" ht="28.5" customHeight="1">
      <c r="A46" s="26">
        <v>13</v>
      </c>
      <c r="B46" s="83" t="s">
        <v>83</v>
      </c>
      <c r="C46" s="63" t="s">
        <v>56</v>
      </c>
      <c r="D46" s="26">
        <v>8</v>
      </c>
      <c r="E46" s="65"/>
      <c r="F46" s="58">
        <f t="shared" si="0"/>
        <v>0</v>
      </c>
      <c r="G46" s="24"/>
    </row>
    <row r="47" spans="1:7" ht="26.25" customHeight="1">
      <c r="A47" s="26">
        <v>14</v>
      </c>
      <c r="B47" s="83" t="s">
        <v>84</v>
      </c>
      <c r="C47" s="63" t="s">
        <v>33</v>
      </c>
      <c r="D47" s="26">
        <v>20</v>
      </c>
      <c r="E47" s="65"/>
      <c r="F47" s="58">
        <f t="shared" si="0"/>
        <v>0</v>
      </c>
      <c r="G47" s="24"/>
    </row>
    <row r="48" spans="1:7" ht="12" customHeight="1">
      <c r="A48" s="62"/>
      <c r="B48" s="66" t="s">
        <v>17</v>
      </c>
      <c r="C48" s="62"/>
      <c r="D48" s="62"/>
      <c r="F48" s="58">
        <f>SUM(F34:F47)</f>
        <v>0</v>
      </c>
      <c r="G48" s="24"/>
    </row>
    <row r="49" spans="1:7" ht="12" customHeight="1">
      <c r="A49" s="51" t="s">
        <v>57</v>
      </c>
      <c r="B49" s="77" t="s">
        <v>38</v>
      </c>
      <c r="C49" s="60"/>
      <c r="D49" s="60"/>
      <c r="E49" s="64"/>
      <c r="F49" s="58"/>
      <c r="G49" s="24"/>
    </row>
    <row r="50" spans="1:7" ht="12" customHeight="1">
      <c r="A50" s="26">
        <v>1</v>
      </c>
      <c r="B50" s="78" t="s">
        <v>58</v>
      </c>
      <c r="C50" s="63" t="s">
        <v>29</v>
      </c>
      <c r="D50" s="26">
        <v>1</v>
      </c>
      <c r="E50" s="65"/>
      <c r="F50" s="58">
        <f>D50*E50</f>
        <v>0</v>
      </c>
      <c r="G50" s="24"/>
    </row>
    <row r="51" spans="1:7" ht="15.75" customHeight="1">
      <c r="A51" s="26">
        <v>2</v>
      </c>
      <c r="B51" s="83" t="s">
        <v>59</v>
      </c>
      <c r="C51" s="63" t="s">
        <v>29</v>
      </c>
      <c r="D51" s="26">
        <v>1</v>
      </c>
      <c r="E51" s="65"/>
      <c r="F51" s="58">
        <f>D51*E51</f>
        <v>0</v>
      </c>
      <c r="G51" s="24"/>
    </row>
    <row r="52" spans="1:7" ht="28.5" customHeight="1">
      <c r="A52" s="26">
        <v>3</v>
      </c>
      <c r="B52" s="83" t="s">
        <v>85</v>
      </c>
      <c r="C52" s="63" t="s">
        <v>29</v>
      </c>
      <c r="D52" s="26">
        <v>18</v>
      </c>
      <c r="E52" s="61"/>
      <c r="F52" s="58">
        <f>D52*E52</f>
        <v>0</v>
      </c>
      <c r="G52" s="24"/>
    </row>
    <row r="53" spans="1:7" ht="28.5" customHeight="1">
      <c r="A53" s="26">
        <v>4</v>
      </c>
      <c r="B53" s="84" t="s">
        <v>86</v>
      </c>
      <c r="C53" s="63" t="s">
        <v>29</v>
      </c>
      <c r="D53" s="26">
        <v>1</v>
      </c>
      <c r="E53" s="61"/>
      <c r="F53" s="58">
        <f>D53*E53</f>
        <v>0</v>
      </c>
      <c r="G53" s="24"/>
    </row>
    <row r="54" spans="1:7" ht="12" customHeight="1">
      <c r="A54" s="62"/>
      <c r="B54" s="66" t="s">
        <v>17</v>
      </c>
      <c r="C54" s="63"/>
      <c r="D54" s="62"/>
      <c r="F54" s="58">
        <f>SUM(F50:F53)</f>
        <v>0</v>
      </c>
      <c r="G54" s="24"/>
    </row>
    <row r="55" spans="1:7" ht="12" customHeight="1">
      <c r="A55" s="51" t="s">
        <v>60</v>
      </c>
      <c r="B55" s="77" t="s">
        <v>39</v>
      </c>
      <c r="C55" s="30"/>
      <c r="D55" s="40"/>
      <c r="E55" s="59"/>
      <c r="F55" s="58"/>
      <c r="G55" s="24"/>
    </row>
    <row r="56" spans="1:7" ht="12" customHeight="1">
      <c r="A56" s="26">
        <v>1</v>
      </c>
      <c r="B56" s="83" t="s">
        <v>61</v>
      </c>
      <c r="C56" s="63" t="s">
        <v>53</v>
      </c>
      <c r="D56" s="26">
        <v>98</v>
      </c>
      <c r="E56" s="65"/>
      <c r="F56" s="58">
        <f>D56*E56</f>
        <v>0</v>
      </c>
      <c r="G56" s="24"/>
    </row>
    <row r="57" spans="1:7" ht="12" customHeight="1">
      <c r="A57" s="26">
        <v>2</v>
      </c>
      <c r="B57" s="78" t="s">
        <v>87</v>
      </c>
      <c r="C57" s="63" t="s">
        <v>53</v>
      </c>
      <c r="D57" s="26">
        <v>68</v>
      </c>
      <c r="E57" s="65"/>
      <c r="F57" s="58">
        <f>D57*E57</f>
        <v>0</v>
      </c>
      <c r="G57" s="24"/>
    </row>
    <row r="58" spans="1:7" ht="12" customHeight="1">
      <c r="A58" s="26">
        <v>3</v>
      </c>
      <c r="B58" s="83" t="s">
        <v>62</v>
      </c>
      <c r="C58" s="63" t="s">
        <v>29</v>
      </c>
      <c r="D58" s="26">
        <v>1</v>
      </c>
      <c r="E58" s="65"/>
      <c r="F58" s="58">
        <f>D58*E58</f>
        <v>0</v>
      </c>
      <c r="G58" s="24"/>
    </row>
    <row r="59" spans="1:7" ht="30.75" customHeight="1">
      <c r="A59" s="26">
        <v>4</v>
      </c>
      <c r="B59" s="83" t="s">
        <v>88</v>
      </c>
      <c r="C59" s="63" t="s">
        <v>53</v>
      </c>
      <c r="D59" s="26">
        <v>25</v>
      </c>
      <c r="E59" s="65"/>
      <c r="F59" s="58">
        <f>D59*E59</f>
        <v>0</v>
      </c>
      <c r="G59" s="24"/>
    </row>
    <row r="60" spans="1:7" ht="12" customHeight="1">
      <c r="A60" s="53"/>
      <c r="B60" s="66" t="s">
        <v>17</v>
      </c>
      <c r="C60" s="62"/>
      <c r="D60" s="62"/>
      <c r="F60" s="58">
        <f>SUM(F56:F59)</f>
        <v>0</v>
      </c>
      <c r="G60" s="24"/>
    </row>
    <row r="61" spans="1:7" ht="12" customHeight="1">
      <c r="A61" s="53"/>
      <c r="B61" s="79" t="s">
        <v>63</v>
      </c>
      <c r="C61" s="30"/>
      <c r="D61" s="40"/>
      <c r="E61" s="59"/>
      <c r="F61" s="58">
        <f>SUM(F32,F48,F54,F60)</f>
        <v>0</v>
      </c>
      <c r="G61" s="24" t="s">
        <v>66</v>
      </c>
    </row>
    <row r="62" spans="1:7" ht="12" customHeight="1">
      <c r="A62" s="52"/>
      <c r="B62" s="80"/>
      <c r="C62" s="30"/>
      <c r="D62" s="40"/>
      <c r="E62" s="59"/>
      <c r="F62" s="58"/>
      <c r="G62" s="24"/>
    </row>
    <row r="63" spans="1:7" ht="12" customHeight="1">
      <c r="A63" s="53"/>
      <c r="B63" s="78"/>
      <c r="C63" s="30"/>
      <c r="D63" s="40"/>
      <c r="E63" s="59"/>
      <c r="F63" s="58"/>
      <c r="G63" s="24"/>
    </row>
    <row r="64" spans="1:7" ht="12" customHeight="1">
      <c r="A64" s="53"/>
      <c r="B64" s="81"/>
      <c r="C64" s="30"/>
      <c r="D64" s="40"/>
      <c r="E64" s="59"/>
      <c r="F64" s="58"/>
      <c r="G64" s="24"/>
    </row>
  </sheetData>
  <sheetProtection/>
  <mergeCells count="3">
    <mergeCell ref="B4:G4"/>
    <mergeCell ref="A2:E2"/>
    <mergeCell ref="C24:F24"/>
  </mergeCells>
  <printOptions/>
  <pageMargins left="0.3937007874015748" right="0" top="0.5905511811023623" bottom="1.1811023622047245" header="1.4566929133858268" footer="0.5905511811023623"/>
  <pageSetup horizontalDpi="600" verticalDpi="600" orientation="portrait" paperSize="9" scale="95" r:id="rId1"/>
  <headerFooter alignWithMargins="0">
    <oddFooter>&amp;L&amp;"細明體,標準"編制&amp;R&amp;"細明體,標準"第&amp;"Arial,標準" &amp;P &amp;"細明體,標準"頁，共&amp;"Arial,標準" &amp;N &amp;"細明體,標準"頁</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陳國明</dc:creator>
  <cp:keywords/>
  <dc:description/>
  <cp:lastModifiedBy>陳韋成</cp:lastModifiedBy>
  <cp:lastPrinted>2023-08-11T02:22:48Z</cp:lastPrinted>
  <dcterms:created xsi:type="dcterms:W3CDTF">2010-01-29T08:13:16Z</dcterms:created>
  <dcterms:modified xsi:type="dcterms:W3CDTF">2023-08-14T02:44:28Z</dcterms:modified>
  <cp:category/>
  <cp:version/>
  <cp:contentType/>
  <cp:contentStatus/>
</cp:coreProperties>
</file>